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озяйка\Documents\Навчальни  плани\Електр.навч. плани\Нові навчальні плани 2019п_2020п_2021\Доктор філософії\ІТС\Інформ.-комунікацій технологій та систем\"/>
    </mc:Choice>
  </mc:AlternateContent>
  <bookViews>
    <workbookView xWindow="0" yWindow="0" windowWidth="15360" windowHeight="7944"/>
  </bookViews>
  <sheets>
    <sheet name="План доктора філософ " sheetId="3" r:id="rId1"/>
    <sheet name="Семестровка" sheetId="5" r:id="rId2"/>
    <sheet name="Каталог" sheetId="6" r:id="rId3"/>
  </sheets>
  <definedNames>
    <definedName name="_xlnm.Print_Area" localSheetId="0">'План доктора філософ '!$A$1:$BG$79</definedName>
    <definedName name="_xlnm.Print_Area" localSheetId="1">Семестровка!$C$2:$H$46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3" l="1"/>
  <c r="V62" i="3"/>
  <c r="X62" i="3"/>
  <c r="R62" i="3"/>
  <c r="H42" i="5"/>
  <c r="F42" i="5"/>
  <c r="H32" i="5"/>
  <c r="F32" i="5"/>
  <c r="H14" i="5"/>
  <c r="F14" i="5"/>
  <c r="AR61" i="3"/>
  <c r="AV61" i="3"/>
  <c r="AZ61" i="3"/>
  <c r="AN61" i="3"/>
  <c r="AD61" i="3"/>
  <c r="AF61" i="3"/>
  <c r="AH61" i="3"/>
  <c r="AJ61" i="3"/>
  <c r="Z61" i="3"/>
  <c r="AB59" i="3"/>
  <c r="AL59" i="3" s="1"/>
  <c r="AL61" i="3" s="1"/>
  <c r="AB60" i="3"/>
  <c r="AL60" i="3" s="1"/>
  <c r="AR57" i="3"/>
  <c r="AV57" i="3"/>
  <c r="AZ57" i="3"/>
  <c r="AN57" i="3"/>
  <c r="AF57" i="3"/>
  <c r="AH57" i="3"/>
  <c r="AJ57" i="3"/>
  <c r="AJ62" i="3" s="1"/>
  <c r="Z57" i="3"/>
  <c r="AL48" i="3"/>
  <c r="AB46" i="3"/>
  <c r="AB56" i="3"/>
  <c r="AL56" i="3" s="1"/>
  <c r="AB55" i="3"/>
  <c r="AL55" i="3" s="1"/>
  <c r="AB53" i="3"/>
  <c r="AL53" i="3" s="1"/>
  <c r="AD46" i="3"/>
  <c r="AD57" i="3" s="1"/>
  <c r="H23" i="5"/>
  <c r="F23" i="5"/>
  <c r="AB52" i="3"/>
  <c r="AL52" i="3" s="1"/>
  <c r="AB51" i="3"/>
  <c r="AL51" i="3" s="1"/>
  <c r="AB50" i="3"/>
  <c r="B20" i="3"/>
  <c r="C20" i="3" s="1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Z62" i="3" l="1"/>
  <c r="AZ62" i="3"/>
  <c r="AD62" i="3"/>
  <c r="AV62" i="3"/>
  <c r="AH62" i="3"/>
  <c r="AN62" i="3"/>
  <c r="H44" i="5"/>
  <c r="AR62" i="3"/>
  <c r="F44" i="5"/>
  <c r="AB57" i="3"/>
  <c r="AL46" i="3"/>
  <c r="AL50" i="3"/>
  <c r="AF62" i="3"/>
  <c r="AB61" i="3"/>
  <c r="AB62" i="3" l="1"/>
  <c r="AL57" i="3"/>
  <c r="AL62" i="3" s="1"/>
</calcChain>
</file>

<file path=xl/sharedStrings.xml><?xml version="1.0" encoding="utf-8"?>
<sst xmlns="http://schemas.openxmlformats.org/spreadsheetml/2006/main" count="442" uniqueCount="206">
  <si>
    <t>Підготовки</t>
  </si>
  <si>
    <t>з галузі знань</t>
  </si>
  <si>
    <t>за спеціальністю</t>
  </si>
  <si>
    <t>на основі</t>
  </si>
  <si>
    <t>(зазначається освітній ступінь)</t>
  </si>
  <si>
    <t>Курс</t>
  </si>
  <si>
    <t>Вересень</t>
  </si>
  <si>
    <t>Жовтень</t>
  </si>
  <si>
    <t>Листопад</t>
  </si>
  <si>
    <t>Грудень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</si>
  <si>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</si>
  <si>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</si>
  <si>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</si>
  <si>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</si>
  <si>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</si>
  <si>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</si>
  <si>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</si>
  <si>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</si>
  <si>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</si>
  <si>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</si>
  <si>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</si>
  <si>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Канікули</t>
  </si>
  <si>
    <t>Кані-
кули</t>
  </si>
  <si>
    <t>Разом</t>
  </si>
  <si>
    <t>Семестр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</si>
  <si>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</si>
  <si>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</si>
  <si>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</si>
  <si>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</si>
  <si>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</si>
  <si>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</si>
  <si>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</si>
  <si>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</si>
  <si>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</si>
  <si>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</si>
  <si>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Лекції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</si>
  <si>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</si>
  <si>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</si>
  <si>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</si>
  <si>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</si>
  <si>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 xml:space="preserve">Кількість заліків </t>
  </si>
  <si>
    <t>(підпис)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</si>
  <si>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</si>
  <si>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НАВЧАЛЬНИЙ   ПЛАН
</t>
  </si>
  <si>
    <t>доктор філософії</t>
  </si>
  <si>
    <t>Теоретич
навчання</t>
  </si>
  <si>
    <t>Екзамен.
 сессія</t>
  </si>
  <si>
    <t xml:space="preserve">     Екзаменаційна  сесія </t>
  </si>
  <si>
    <t>Назва 
практики</t>
  </si>
  <si>
    <t>Тижні</t>
  </si>
  <si>
    <t>П</t>
  </si>
  <si>
    <t>Практика</t>
  </si>
  <si>
    <t>Форма навчання</t>
  </si>
  <si>
    <t>(код і наіменування  спеціальності )</t>
  </si>
  <si>
    <t>Обсяг освітньої</t>
  </si>
  <si>
    <t xml:space="preserve"> складової</t>
  </si>
  <si>
    <t xml:space="preserve">                                           (шифр і наіменування  галузі знань)</t>
  </si>
  <si>
    <t>Педагогічна</t>
  </si>
  <si>
    <t>3</t>
  </si>
  <si>
    <t>2</t>
  </si>
  <si>
    <t>III</t>
  </si>
  <si>
    <t>IV</t>
  </si>
  <si>
    <t xml:space="preserve">       ОСВІТНЬОЇ СКЛАДОВОЇ</t>
  </si>
  <si>
    <t>З</t>
  </si>
  <si>
    <r>
      <t xml:space="preserve"> НАЦІОНАЛЬНИЙ ТЕХНІЧНИЙ УНІВЕРСИТЕТ УКРАЇНИ "КИЇВСЬКИЙ ПОЛІТЕХНІЧНИЙ ІНСТИТУТ імені  ІГОРЯ  СІКОРСЬКОГО"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</si>
  <si>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Михайло ІЛЬЧЕНКО</t>
  </si>
  <si>
    <t>"___"_____________  2020 р.</t>
  </si>
  <si>
    <r>
      <t xml:space="preserve">       </t>
    </r>
    <r>
      <rPr>
        <b/>
        <sz val="16"/>
        <rFont val="Arial"/>
        <family val="2"/>
        <charset val="204"/>
      </rPr>
      <t>Срок підготовки</t>
    </r>
  </si>
  <si>
    <t xml:space="preserve">  4 роки</t>
  </si>
  <si>
    <t>ступеня магістр</t>
  </si>
  <si>
    <t>прийому 2020 року</t>
  </si>
  <si>
    <t>за освітньо-науковою програмою</t>
  </si>
  <si>
    <t xml:space="preserve">                                                       назва</t>
  </si>
  <si>
    <t xml:space="preserve">          Січень</t>
  </si>
  <si>
    <t>Д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</si>
  <si>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Графік  навчального  процесу</t>
    </r>
  </si>
  <si>
    <t xml:space="preserve">    ЗВЕДЕНІ ДАНІ ПРО БЮДЖЕТ ЧАСУ, тижні</t>
  </si>
  <si>
    <t xml:space="preserve">                  ПРАКТИКА</t>
  </si>
  <si>
    <t>Вченою радою</t>
  </si>
  <si>
    <t>ЗАТВЕРДЖЕНО</t>
  </si>
  <si>
    <t>протокол № ________</t>
  </si>
  <si>
    <t>Голова  Вченої ради</t>
  </si>
  <si>
    <t xml:space="preserve">  Теоретичне  навчання та виконання PhD  дисертації</t>
  </si>
  <si>
    <t>Звітування</t>
  </si>
  <si>
    <t>Виконання PhD  дисертації</t>
  </si>
  <si>
    <t xml:space="preserve">      І. ОСВІТНЯ  СКЛАДОВА</t>
  </si>
  <si>
    <t xml:space="preserve"> План навчального  процесу  освітньої складової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</si>
  <si>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</si>
  <si>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</si>
  <si>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</si>
  <si>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</si>
  <si>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Індивідуальне завдання</t>
  </si>
  <si>
    <t>Модульна контрольна робота</t>
  </si>
  <si>
    <t>II курс</t>
  </si>
  <si>
    <t>Практичні</t>
  </si>
  <si>
    <t xml:space="preserve">Лабораторні </t>
  </si>
  <si>
    <t>1. НОРМАТИВНІ</t>
  </si>
  <si>
    <t xml:space="preserve">Разом нормативних циклу загальної підготовки </t>
  </si>
  <si>
    <t>В1</t>
  </si>
  <si>
    <t>ВСЬОГО ВИБІРКОВИХ</t>
  </si>
  <si>
    <t>Рік підготовки</t>
  </si>
  <si>
    <t>Зміст наукової роботи аспіранта</t>
  </si>
  <si>
    <t xml:space="preserve">Форма контролю </t>
  </si>
  <si>
    <t>1 рік</t>
  </si>
  <si>
    <t>2 рік</t>
  </si>
  <si>
    <t>звітування про хід виконання індивідуального плану  аспіранта двічі на рік</t>
  </si>
  <si>
    <t>3 рік</t>
  </si>
  <si>
    <t>4 рік</t>
  </si>
  <si>
    <t xml:space="preserve"> ПЛАН НАУКОВОЇ РОБОТИ</t>
  </si>
  <si>
    <t xml:space="preserve"> 2. НАУКОВА СКЛАДОВА</t>
  </si>
  <si>
    <t>*практика проводиться на протязі семестру</t>
  </si>
  <si>
    <t>КПІ</t>
  </si>
  <si>
    <t>ім. Ігоря Сікорського</t>
  </si>
  <si>
    <t xml:space="preserve"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</si>
  <si>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</si>
  <si>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 xml:space="preserve"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</si>
  <si>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
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</si>
  <si>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</si>
  <si>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 xml:space="preserve"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
</t>
  </si>
  <si>
    <t>Інноваційні напрямки розвитку телекомунікацій та радіотехніки</t>
  </si>
  <si>
    <t>Математичні методи наукових досліджень в телекомунікаціях та радіотехніці</t>
  </si>
  <si>
    <t>Імітаційне моделювання в телекомунікаціях та радіотехніці</t>
  </si>
  <si>
    <t>Прикладні аспекти системного аналізу в телекомунікаціях та радіотехніці</t>
  </si>
  <si>
    <t>Розподіл дисциплін за семестрами</t>
  </si>
  <si>
    <r>
      <t xml:space="preserve">Спеціальність: </t>
    </r>
    <r>
      <rPr>
        <i/>
        <sz val="15"/>
        <rFont val="Times New Roman"/>
        <family val="1"/>
        <charset val="204"/>
      </rPr>
      <t xml:space="preserve">  172 Телекомунікації та радіотехніка</t>
    </r>
  </si>
  <si>
    <t>№  п/п</t>
  </si>
  <si>
    <t>Назва дисципліни, код</t>
  </si>
  <si>
    <t>Кредити</t>
  </si>
  <si>
    <t>Контрольні заходи за семестр</t>
  </si>
  <si>
    <t>Аудиторних годин за тиждень</t>
  </si>
  <si>
    <t>І семестр</t>
  </si>
  <si>
    <t>зал.</t>
  </si>
  <si>
    <t>іспит</t>
  </si>
  <si>
    <t>Всього :</t>
  </si>
  <si>
    <t>II семестр</t>
  </si>
  <si>
    <t>IIІ семестр</t>
  </si>
  <si>
    <t>ІV семестр</t>
  </si>
  <si>
    <t>Всього за термін навчання:</t>
  </si>
  <si>
    <r>
      <t xml:space="preserve">2020рік </t>
    </r>
    <r>
      <rPr>
        <b/>
        <sz val="16"/>
        <rFont val="Times New Roman"/>
        <family val="1"/>
        <charset val="204"/>
      </rPr>
      <t>(доктори філософії PhD)</t>
    </r>
  </si>
  <si>
    <t>В2</t>
  </si>
  <si>
    <t>172 Телекомунікації та радіотехніка</t>
  </si>
  <si>
    <t>17 Електроніка та телекомунікації</t>
  </si>
  <si>
    <t>Педагогічна практика</t>
  </si>
  <si>
    <t>2 іспити</t>
  </si>
  <si>
    <t>Телекомунікації та радіотехніка</t>
  </si>
  <si>
    <t>Освітня програма: Телекомунікації та радіотехніка</t>
  </si>
  <si>
    <t>Іноземна мова для наукової діяльності</t>
  </si>
  <si>
    <t>1 залік.</t>
  </si>
  <si>
    <t>КАТАЛОГ ВИБІРКОВИХ ДИСЦИПЛІН</t>
  </si>
  <si>
    <t>ОНП Телекомунікації та радіотехніка</t>
  </si>
  <si>
    <t>3, 4</t>
  </si>
  <si>
    <t>2020 рік набору</t>
  </si>
  <si>
    <t>Інтелектуальна обробка інформації в глобальних системах.</t>
  </si>
  <si>
    <t>Методи оцінки ефективності функціонування телекомунікаційних систем</t>
  </si>
  <si>
    <t>Спецкурс формування та оброблення сигналів</t>
  </si>
  <si>
    <t>Математичне та імітаційне моделювання фізичних процесів в радіоелектронній апаратурі</t>
  </si>
  <si>
    <t>Спецкурс конструювання радіоелектронної апаратури систем зв'язку</t>
  </si>
  <si>
    <t>Методи оптимальної та адаптивної фільтрації сигналів</t>
  </si>
  <si>
    <t>Спецкурс радіосистем спеціального призначення</t>
  </si>
  <si>
    <t>Леонід УРИВСЬКИЙ</t>
  </si>
  <si>
    <t xml:space="preserve">  40 кредитів ECTS</t>
  </si>
  <si>
    <t xml:space="preserve">С </t>
  </si>
  <si>
    <t>к</t>
  </si>
  <si>
    <t>Філософські засади наукової діяльності</t>
  </si>
  <si>
    <t>Організація науково-інноваційної діяльності</t>
  </si>
  <si>
    <t>Педагогічна практика*</t>
  </si>
  <si>
    <t xml:space="preserve">                                                                                       МІНІСТЕРСТВО ОСВІТИ І НАУКИ УКРАЇНИ                                                                                 </t>
  </si>
  <si>
    <t>Освітній компонент 2 Ф-Каталог</t>
  </si>
  <si>
    <t>Освітній компонент 1 Ф-Каталог</t>
  </si>
  <si>
    <t xml:space="preserve">  2 залік</t>
  </si>
  <si>
    <t>3 іспити</t>
  </si>
  <si>
    <t>Освітній компонент2 Ф-Каталог</t>
  </si>
  <si>
    <t>Навчальні дисципліни для оволодіння загальнонауковими (філософськими) компетентностями</t>
  </si>
  <si>
    <t>Навчальні дисципліни для здобуття мовних компетентностей</t>
  </si>
  <si>
    <t>Навчальні дисципліни для здобуття глибинних знань зі спеціальності</t>
  </si>
  <si>
    <t>Навчальні дисципліни для здобуття універсальних компетентностей дослідника</t>
  </si>
  <si>
    <t>2. ВИБІРКОВІ</t>
  </si>
  <si>
    <t>Голова  НМКУ 172 Телекомунікації та радіотехніка</t>
  </si>
  <si>
    <t>Гарант ОНП Телекомунікації та радіотехніка</t>
  </si>
  <si>
    <t xml:space="preserve"> очна (денна, вечірня)</t>
  </si>
  <si>
    <t>Н1</t>
  </si>
  <si>
    <t>Н2</t>
  </si>
  <si>
    <t>Н3</t>
  </si>
  <si>
    <t>Н4</t>
  </si>
  <si>
    <t>Н5</t>
  </si>
  <si>
    <t>Н6</t>
  </si>
  <si>
    <t>Н7</t>
  </si>
  <si>
    <t>Н8</t>
  </si>
  <si>
    <t>Тенденції розвитку мереж SDN наступного покоління</t>
  </si>
  <si>
    <t>Прикладні технології Інтернету речей</t>
  </si>
  <si>
    <t>Потенційна завадостійкість сигналів в низько енергетичних каналах зв’язку</t>
  </si>
  <si>
    <t>Методологія забезпечення наукових досліджень</t>
  </si>
  <si>
    <t>Когнітивні радіомережі та системи</t>
  </si>
  <si>
    <t>Теорія складних систем, системний аналіз в радіотехніці</t>
  </si>
  <si>
    <t>Методологія та організація наукових досліджень з основами інтелектуальної власності</t>
  </si>
  <si>
    <t>Новітні антенні системи</t>
  </si>
  <si>
    <t xml:space="preserve">Проблемно-орієнтовані інформаційно-обчислювальні системи та технології в радіоелектроніці </t>
  </si>
  <si>
    <t>Моделі і методи розрахунку телекомунікаційних мереж</t>
  </si>
  <si>
    <t>Аналіз даних в системах Інтернету речей</t>
  </si>
  <si>
    <t>Bigdata та методи їх обробки</t>
  </si>
  <si>
    <t>Спецкурс радіотехнічних вимірювань фізичних величин в науково-експериментальних дослідженнях</t>
  </si>
  <si>
    <t>Аналіз незалежних компонент</t>
  </si>
  <si>
    <t>Алгоритми машинного навчання, нейронні мережі обробки сигналів</t>
  </si>
  <si>
    <t>Безпровідні мережі та технології для управління смарт-середовищами</t>
  </si>
  <si>
    <t>Інтелектуальні інформаційно-обчислювальні системи та технології в радіоелектроніці</t>
  </si>
  <si>
    <t>2 заліки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</si>
</sst>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  <charset val="204"/>
    </font>
    <font>
      <sz val="22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20"/>
      <name val="Arial"/>
      <family val="2"/>
      <charset val="204"/>
    </font>
    <font>
      <b/>
      <sz val="16"/>
      <color indexed="9"/>
      <name val="Arial"/>
      <family val="2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0" applyFont="1" applyBorder="1" applyProtection="1"/>
    <xf numFmtId="0" fontId="4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Continuous"/>
    </xf>
    <xf numFmtId="0" fontId="2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Protection="1"/>
    <xf numFmtId="0" fontId="14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6" fillId="0" borderId="2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6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23" fillId="0" borderId="0" xfId="0" applyFont="1" applyBorder="1" applyProtection="1"/>
    <xf numFmtId="0" fontId="32" fillId="0" borderId="0" xfId="0" applyFont="1" applyFill="1" applyBorder="1" applyProtection="1"/>
    <xf numFmtId="49" fontId="23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Protection="1"/>
    <xf numFmtId="49" fontId="38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center" vertical="justify" wrapText="1"/>
    </xf>
    <xf numFmtId="49" fontId="38" fillId="0" borderId="0" xfId="0" applyNumberFormat="1" applyFont="1" applyFill="1" applyBorder="1" applyAlignment="1" applyProtection="1">
      <alignment horizontal="center" vertical="justify" wrapText="1"/>
    </xf>
    <xf numFmtId="0" fontId="38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39" fillId="0" borderId="0" xfId="0" applyFont="1" applyFill="1" applyBorder="1" applyAlignment="1" applyProtection="1">
      <alignment vertical="top"/>
    </xf>
    <xf numFmtId="0" fontId="9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0" fontId="28" fillId="0" borderId="0" xfId="0" applyFont="1" applyFill="1" applyBorder="1" applyAlignment="1" applyProtection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justify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wrapText="1"/>
    </xf>
    <xf numFmtId="0" fontId="26" fillId="0" borderId="7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vertical="justify"/>
    </xf>
    <xf numFmtId="0" fontId="10" fillId="0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/>
    </xf>
    <xf numFmtId="0" fontId="26" fillId="0" borderId="8" xfId="0" applyFont="1" applyFill="1" applyBorder="1" applyAlignment="1" applyProtection="1">
      <alignment horizontal="center" wrapText="1"/>
    </xf>
    <xf numFmtId="0" fontId="26" fillId="0" borderId="9" xfId="0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vertical="top" wrapText="1"/>
    </xf>
    <xf numFmtId="0" fontId="25" fillId="0" borderId="13" xfId="0" applyFont="1" applyBorder="1" applyAlignment="1" applyProtection="1">
      <alignment vertical="top" wrapText="1"/>
    </xf>
    <xf numFmtId="0" fontId="45" fillId="0" borderId="0" xfId="0" applyFont="1" applyAlignment="1">
      <alignment horizontal="left"/>
    </xf>
    <xf numFmtId="0" fontId="46" fillId="0" borderId="0" xfId="0" applyFont="1"/>
    <xf numFmtId="0" fontId="48" fillId="0" borderId="0" xfId="0" applyFont="1"/>
    <xf numFmtId="0" fontId="50" fillId="0" borderId="15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9" fillId="0" borderId="23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/>
    </xf>
    <xf numFmtId="0" fontId="9" fillId="0" borderId="27" xfId="0" applyNumberFormat="1" applyFont="1" applyFill="1" applyBorder="1" applyAlignment="1" applyProtection="1">
      <alignment horizontal="center"/>
    </xf>
    <xf numFmtId="0" fontId="9" fillId="0" borderId="28" xfId="0" applyNumberFormat="1" applyFont="1" applyFill="1" applyBorder="1" applyAlignment="1" applyProtection="1">
      <alignment horizontal="center"/>
    </xf>
    <xf numFmtId="0" fontId="9" fillId="0" borderId="29" xfId="0" applyNumberFormat="1" applyFont="1" applyFill="1" applyBorder="1" applyAlignment="1" applyProtection="1">
      <alignment horizontal="center"/>
    </xf>
    <xf numFmtId="0" fontId="9" fillId="0" borderId="3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31" xfId="0" applyNumberFormat="1" applyFont="1" applyFill="1" applyBorder="1" applyAlignment="1" applyProtection="1">
      <alignment horizontal="center"/>
    </xf>
    <xf numFmtId="0" fontId="9" fillId="0" borderId="32" xfId="0" applyNumberFormat="1" applyFont="1" applyFill="1" applyBorder="1" applyAlignment="1" applyProtection="1">
      <alignment horizontal="center"/>
    </xf>
    <xf numFmtId="0" fontId="50" fillId="0" borderId="15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justify"/>
    </xf>
    <xf numFmtId="0" fontId="37" fillId="0" borderId="3" xfId="0" applyFont="1" applyFill="1" applyBorder="1" applyAlignment="1" applyProtection="1"/>
    <xf numFmtId="0" fontId="18" fillId="0" borderId="3" xfId="0" applyFont="1" applyBorder="1" applyProtection="1"/>
    <xf numFmtId="0" fontId="18" fillId="0" borderId="48" xfId="0" applyFont="1" applyFill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wrapText="1"/>
    </xf>
    <xf numFmtId="0" fontId="26" fillId="0" borderId="6" xfId="0" applyFont="1" applyFill="1" applyBorder="1" applyAlignment="1" applyProtection="1">
      <alignment horizontal="center" wrapText="1"/>
    </xf>
    <xf numFmtId="0" fontId="53" fillId="0" borderId="10" xfId="0" applyFont="1" applyFill="1" applyBorder="1" applyAlignment="1" applyProtection="1">
      <alignment horizontal="center" vertical="center" textRotation="90" wrapText="1"/>
    </xf>
    <xf numFmtId="0" fontId="53" fillId="0" borderId="11" xfId="0" applyFont="1" applyFill="1" applyBorder="1" applyAlignment="1" applyProtection="1">
      <alignment horizontal="center" vertical="center" textRotation="90" wrapText="1"/>
    </xf>
    <xf numFmtId="0" fontId="27" fillId="0" borderId="4" xfId="0" applyNumberFormat="1" applyFont="1" applyFill="1" applyBorder="1" applyAlignment="1" applyProtection="1">
      <alignment horizontal="left"/>
    </xf>
    <xf numFmtId="0" fontId="13" fillId="0" borderId="0" xfId="0" applyFont="1" applyBorder="1" applyProtection="1"/>
    <xf numFmtId="0" fontId="27" fillId="0" borderId="4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0" borderId="4" xfId="0" applyFont="1" applyFill="1" applyBorder="1" applyAlignment="1" applyProtection="1">
      <alignment horizontal="left"/>
    </xf>
    <xf numFmtId="0" fontId="18" fillId="0" borderId="11" xfId="0" applyFont="1" applyBorder="1" applyAlignment="1">
      <alignment horizontal="center" vertical="center" wrapText="1"/>
    </xf>
    <xf numFmtId="0" fontId="19" fillId="0" borderId="43" xfId="0" applyFont="1" applyFill="1" applyBorder="1" applyAlignment="1" applyProtection="1">
      <alignment horizontal="center" vertical="center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46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47" xfId="0" applyFont="1" applyFill="1" applyBorder="1" applyProtection="1"/>
    <xf numFmtId="0" fontId="19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49" fontId="19" fillId="0" borderId="22" xfId="0" applyNumberFormat="1" applyFont="1" applyFill="1" applyBorder="1" applyAlignment="1" applyProtection="1">
      <alignment horizontal="center" vertical="center" textRotation="90" wrapText="1"/>
    </xf>
    <xf numFmtId="0" fontId="10" fillId="0" borderId="22" xfId="0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49" fontId="19" fillId="2" borderId="45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/>
    </xf>
    <xf numFmtId="0" fontId="19" fillId="2" borderId="22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left" vertical="center" wrapText="1"/>
    </xf>
    <xf numFmtId="0" fontId="10" fillId="0" borderId="40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37" xfId="0" applyNumberFormat="1" applyFont="1" applyFill="1" applyBorder="1" applyAlignment="1" applyProtection="1">
      <alignment horizontal="center" vertical="center"/>
    </xf>
    <xf numFmtId="0" fontId="19" fillId="0" borderId="38" xfId="0" applyNumberFormat="1" applyFont="1" applyFill="1" applyBorder="1" applyAlignment="1" applyProtection="1">
      <alignment horizontal="center" vertical="center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9" fillId="0" borderId="53" xfId="0" applyNumberFormat="1" applyFont="1" applyFill="1" applyBorder="1" applyAlignment="1" applyProtection="1">
      <alignment horizontal="center" vertical="center"/>
    </xf>
    <xf numFmtId="0" fontId="19" fillId="0" borderId="54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right" vertical="justify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/>
    </xf>
    <xf numFmtId="1" fontId="19" fillId="0" borderId="22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right"/>
    </xf>
    <xf numFmtId="0" fontId="25" fillId="0" borderId="45" xfId="0" applyFont="1" applyFill="1" applyBorder="1" applyAlignment="1" applyProtection="1">
      <alignment horizontal="right"/>
    </xf>
    <xf numFmtId="0" fontId="25" fillId="0" borderId="21" xfId="0" applyFont="1" applyFill="1" applyBorder="1" applyAlignment="1" applyProtection="1">
      <alignment horizontal="right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left" vertical="center" wrapText="1"/>
    </xf>
    <xf numFmtId="0" fontId="10" fillId="0" borderId="48" xfId="0" applyFont="1" applyFill="1" applyBorder="1" applyAlignment="1" applyProtection="1">
      <alignment horizontal="left" vertical="center" wrapText="1"/>
    </xf>
    <xf numFmtId="0" fontId="10" fillId="0" borderId="57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58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9" fillId="0" borderId="4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41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5" xfId="0" applyFont="1" applyBorder="1" applyAlignment="1" applyProtection="1">
      <alignment horizontal="left" vertical="top"/>
    </xf>
    <xf numFmtId="0" fontId="19" fillId="0" borderId="16" xfId="0" applyFont="1" applyBorder="1" applyAlignment="1" applyProtection="1">
      <alignment horizontal="left" vertical="top"/>
    </xf>
    <xf numFmtId="0" fontId="19" fillId="0" borderId="17" xfId="0" applyFont="1" applyBorder="1" applyAlignment="1" applyProtection="1">
      <alignment horizontal="left" vertical="top"/>
    </xf>
    <xf numFmtId="0" fontId="19" fillId="0" borderId="22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19" fillId="0" borderId="50" xfId="0" applyFont="1" applyFill="1" applyBorder="1" applyAlignment="1" applyProtection="1">
      <alignment horizontal="left" vertical="center" wrapText="1" shrinkToFit="1"/>
    </xf>
    <xf numFmtId="0" fontId="19" fillId="0" borderId="48" xfId="0" applyFont="1" applyFill="1" applyBorder="1" applyAlignment="1" applyProtection="1">
      <alignment horizontal="left" vertical="center" wrapText="1" shrinkToFit="1"/>
    </xf>
    <xf numFmtId="0" fontId="19" fillId="0" borderId="49" xfId="0" applyFont="1" applyFill="1" applyBorder="1" applyAlignment="1" applyProtection="1">
      <alignment horizontal="left" vertical="center" wrapText="1" shrinkToFit="1"/>
    </xf>
    <xf numFmtId="0" fontId="19" fillId="0" borderId="8" xfId="0" applyFont="1" applyFill="1" applyBorder="1" applyAlignment="1" applyProtection="1">
      <alignment horizontal="left" vertical="center" wrapText="1" shrinkToFit="1"/>
    </xf>
    <xf numFmtId="0" fontId="19" fillId="0" borderId="3" xfId="0" applyFont="1" applyFill="1" applyBorder="1" applyAlignment="1" applyProtection="1">
      <alignment horizontal="left" vertical="center" wrapText="1" shrinkToFit="1"/>
    </xf>
    <xf numFmtId="0" fontId="19" fillId="0" borderId="51" xfId="0" applyFont="1" applyFill="1" applyBorder="1" applyAlignment="1" applyProtection="1">
      <alignment horizontal="left" vertical="center" wrapText="1" shrinkToFit="1"/>
    </xf>
    <xf numFmtId="0" fontId="19" fillId="0" borderId="48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45" xfId="0" applyNumberFormat="1" applyFont="1" applyFill="1" applyBorder="1" applyAlignment="1" applyProtection="1">
      <alignment horizontal="center" vertical="center"/>
    </xf>
    <xf numFmtId="0" fontId="43" fillId="0" borderId="5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27" fillId="0" borderId="33" xfId="0" applyNumberFormat="1" applyFont="1" applyFill="1" applyBorder="1" applyAlignment="1" applyProtection="1">
      <alignment horizontal="left"/>
    </xf>
    <xf numFmtId="0" fontId="27" fillId="0" borderId="44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left"/>
    </xf>
    <xf numFmtId="0" fontId="54" fillId="0" borderId="0" xfId="0" applyFont="1" applyBorder="1"/>
    <xf numFmtId="0" fontId="54" fillId="0" borderId="44" xfId="0" applyFont="1" applyBorder="1"/>
    <xf numFmtId="49" fontId="13" fillId="0" borderId="22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 textRotation="90"/>
    </xf>
    <xf numFmtId="0" fontId="19" fillId="0" borderId="44" xfId="0" applyFont="1" applyFill="1" applyBorder="1" applyAlignment="1" applyProtection="1">
      <alignment horizontal="center" vertical="center" textRotation="90"/>
    </xf>
    <xf numFmtId="0" fontId="19" fillId="0" borderId="20" xfId="0" applyFont="1" applyFill="1" applyBorder="1" applyAlignment="1" applyProtection="1">
      <alignment horizontal="center" vertical="center" textRotation="90"/>
    </xf>
    <xf numFmtId="0" fontId="19" fillId="0" borderId="18" xfId="0" applyFont="1" applyFill="1" applyBorder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0" fontId="19" fillId="0" borderId="13" xfId="0" applyFont="1" applyFill="1" applyBorder="1" applyAlignment="1" applyProtection="1">
      <alignment horizontal="center" vertical="center" textRotation="90"/>
    </xf>
    <xf numFmtId="0" fontId="19" fillId="0" borderId="7" xfId="0" applyFont="1" applyFill="1" applyBorder="1" applyAlignment="1" applyProtection="1">
      <alignment horizontal="center" vertical="center" textRotation="90"/>
    </xf>
    <xf numFmtId="0" fontId="19" fillId="0" borderId="45" xfId="0" applyFont="1" applyFill="1" applyBorder="1" applyAlignment="1" applyProtection="1">
      <alignment horizontal="center" vertical="center" textRotation="90"/>
    </xf>
    <xf numFmtId="0" fontId="19" fillId="0" borderId="21" xfId="0" applyFont="1" applyFill="1" applyBorder="1" applyAlignment="1" applyProtection="1">
      <alignment horizontal="center" vertical="center" textRotation="90"/>
    </xf>
    <xf numFmtId="0" fontId="25" fillId="0" borderId="15" xfId="0" applyFont="1" applyFill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4" fillId="0" borderId="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right" vertical="top"/>
    </xf>
    <xf numFmtId="49" fontId="10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7" xfId="0" applyFont="1" applyFill="1" applyBorder="1" applyAlignment="1" applyProtection="1">
      <alignment vertical="center"/>
    </xf>
    <xf numFmtId="0" fontId="0" fillId="0" borderId="45" xfId="0" applyBorder="1"/>
    <xf numFmtId="0" fontId="19" fillId="0" borderId="0" xfId="0" applyFont="1" applyFill="1" applyBorder="1" applyProtection="1"/>
    <xf numFmtId="0" fontId="6" fillId="0" borderId="0" xfId="0" applyFont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45" xfId="0" applyNumberFormat="1" applyFont="1" applyFill="1" applyBorder="1" applyAlignment="1" applyProtection="1">
      <alignment horizontal="center" wrapText="1"/>
    </xf>
    <xf numFmtId="49" fontId="10" fillId="0" borderId="45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Protection="1"/>
    <xf numFmtId="0" fontId="31" fillId="0" borderId="0" xfId="0" applyFont="1" applyBorder="1" applyAlignment="1" applyProtection="1">
      <alignment vertical="top"/>
    </xf>
    <xf numFmtId="0" fontId="8" fillId="0" borderId="0" xfId="0" applyFont="1" applyFill="1" applyBorder="1" applyProtection="1"/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45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2" fillId="0" borderId="45" xfId="0" applyFont="1" applyFill="1" applyBorder="1" applyProtection="1"/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21" fillId="0" borderId="43" xfId="0" applyFont="1" applyFill="1" applyBorder="1" applyAlignment="1" applyProtection="1">
      <alignment horizontal="center" vertical="center" textRotation="90"/>
    </xf>
    <xf numFmtId="0" fontId="21" fillId="0" borderId="18" xfId="0" applyFont="1" applyFill="1" applyBorder="1" applyAlignment="1" applyProtection="1">
      <alignment horizontal="center" vertical="center" textRotation="90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10" fillId="0" borderId="43" xfId="0" applyFont="1" applyFill="1" applyBorder="1" applyProtection="1"/>
    <xf numFmtId="0" fontId="10" fillId="0" borderId="44" xfId="0" applyFont="1" applyFill="1" applyBorder="1" applyProtection="1"/>
    <xf numFmtId="0" fontId="10" fillId="0" borderId="22" xfId="0" applyFont="1" applyFill="1" applyBorder="1" applyAlignment="1" applyProtection="1">
      <alignment horizontal="center" vertical="center" textRotation="90" wrapText="1"/>
    </xf>
    <xf numFmtId="49" fontId="19" fillId="0" borderId="22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 textRotation="90"/>
    </xf>
    <xf numFmtId="0" fontId="43" fillId="0" borderId="15" xfId="0" applyNumberFormat="1" applyFont="1" applyFill="1" applyBorder="1" applyAlignment="1" applyProtection="1">
      <alignment horizontal="center" vertical="center"/>
    </xf>
    <xf numFmtId="0" fontId="43" fillId="0" borderId="16" xfId="0" applyNumberFormat="1" applyFont="1" applyFill="1" applyBorder="1" applyAlignment="1" applyProtection="1">
      <alignment horizontal="center" vertical="center"/>
    </xf>
    <xf numFmtId="0" fontId="43" fillId="0" borderId="17" xfId="0" applyNumberFormat="1" applyFont="1" applyFill="1" applyBorder="1" applyAlignment="1" applyProtection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53" fillId="0" borderId="43" xfId="0" applyFont="1" applyFill="1" applyBorder="1" applyAlignment="1" applyProtection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</xf>
    <xf numFmtId="0" fontId="53" fillId="0" borderId="7" xfId="0" applyFont="1" applyFill="1" applyBorder="1" applyAlignment="1" applyProtection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49" fontId="53" fillId="0" borderId="43" xfId="0" applyNumberFormat="1" applyFont="1" applyFill="1" applyBorder="1" applyAlignment="1" applyProtection="1">
      <alignment horizontal="center" vertical="center" wrapText="1"/>
    </xf>
    <xf numFmtId="49" fontId="53" fillId="0" borderId="44" xfId="0" applyNumberFormat="1" applyFont="1" applyFill="1" applyBorder="1" applyAlignment="1" applyProtection="1">
      <alignment horizontal="center" vertical="center" wrapText="1"/>
    </xf>
    <xf numFmtId="49" fontId="53" fillId="0" borderId="7" xfId="0" applyNumberFormat="1" applyFont="1" applyFill="1" applyBorder="1" applyAlignment="1" applyProtection="1">
      <alignment horizontal="center" vertical="center" wrapText="1"/>
    </xf>
    <xf numFmtId="49" fontId="53" fillId="0" borderId="45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51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6" fillId="0" borderId="47" xfId="0" applyFont="1" applyFill="1" applyBorder="1" applyAlignment="1" applyProtection="1">
      <alignment horizontal="center"/>
    </xf>
    <xf numFmtId="0" fontId="19" fillId="0" borderId="15" xfId="0" applyFont="1" applyFill="1" applyBorder="1" applyProtection="1"/>
    <xf numFmtId="0" fontId="19" fillId="0" borderId="17" xfId="0" applyFont="1" applyFill="1" applyBorder="1" applyProtection="1"/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44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/>
    <xf numFmtId="0" fontId="19" fillId="0" borderId="22" xfId="0" applyNumberFormat="1" applyFont="1" applyFill="1" applyBorder="1" applyAlignment="1" applyProtection="1">
      <alignment horizontal="center" vertical="center" wrapText="1"/>
    </xf>
    <xf numFmtId="49" fontId="9" fillId="0" borderId="43" xfId="0" applyNumberFormat="1" applyFont="1" applyFill="1" applyBorder="1" applyAlignment="1" applyProtection="1">
      <alignment horizontal="center" vertical="center"/>
    </xf>
    <xf numFmtId="49" fontId="9" fillId="0" borderId="44" xfId="0" applyNumberFormat="1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</xf>
    <xf numFmtId="49" fontId="27" fillId="0" borderId="43" xfId="0" applyNumberFormat="1" applyFont="1" applyFill="1" applyBorder="1" applyAlignment="1" applyProtection="1">
      <alignment horizontal="center" vertical="center" wrapText="1"/>
    </xf>
    <xf numFmtId="49" fontId="27" fillId="0" borderId="44" xfId="0" applyNumberFormat="1" applyFont="1" applyFill="1" applyBorder="1" applyAlignment="1" applyProtection="1">
      <alignment horizontal="center" vertical="center" wrapText="1"/>
    </xf>
    <xf numFmtId="49" fontId="27" fillId="0" borderId="20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45" xfId="0" applyNumberFormat="1" applyFont="1" applyFill="1" applyBorder="1" applyAlignment="1" applyProtection="1">
      <alignment horizontal="center" vertical="center" wrapText="1"/>
    </xf>
    <xf numFmtId="49" fontId="27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left" vertical="center" textRotation="90" wrapText="1"/>
    </xf>
    <xf numFmtId="0" fontId="27" fillId="0" borderId="0" xfId="0" applyNumberFormat="1" applyFont="1" applyFill="1" applyBorder="1" applyAlignment="1" applyProtection="1">
      <alignment horizontal="left"/>
    </xf>
    <xf numFmtId="0" fontId="16" fillId="0" borderId="46" xfId="0" applyFont="1" applyFill="1" applyBorder="1" applyAlignment="1" applyProtection="1">
      <alignment horizontal="center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49" fontId="25" fillId="0" borderId="21" xfId="0" applyNumberFormat="1" applyFont="1" applyFill="1" applyBorder="1" applyAlignment="1" applyProtection="1">
      <alignment horizontal="center" vertical="center" wrapText="1"/>
    </xf>
    <xf numFmtId="164" fontId="32" fillId="0" borderId="0" xfId="1" applyNumberFormat="1" applyFont="1" applyBorder="1" applyAlignment="1" applyProtection="1">
      <alignment horizontal="right" vertical="top"/>
    </xf>
    <xf numFmtId="0" fontId="25" fillId="0" borderId="15" xfId="0" applyFont="1" applyBorder="1" applyAlignment="1" applyProtection="1">
      <alignment horizontal="right" vertical="top" wrapText="1"/>
    </xf>
    <xf numFmtId="0" fontId="25" fillId="0" borderId="16" xfId="0" applyFont="1" applyBorder="1" applyAlignment="1" applyProtection="1">
      <alignment horizontal="right" vertical="top" wrapText="1"/>
    </xf>
    <xf numFmtId="0" fontId="25" fillId="0" borderId="17" xfId="0" applyFont="1" applyBorder="1" applyAlignment="1" applyProtection="1">
      <alignment horizontal="right" vertical="top" wrapText="1"/>
    </xf>
    <xf numFmtId="0" fontId="19" fillId="0" borderId="3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8" fillId="0" borderId="48" xfId="0" applyFont="1" applyFill="1" applyBorder="1" applyAlignment="1" applyProtection="1">
      <alignment horizontal="center" vertical="top"/>
    </xf>
    <xf numFmtId="0" fontId="18" fillId="0" borderId="48" xfId="0" applyFont="1" applyBorder="1" applyAlignment="1" applyProtection="1">
      <alignment horizontal="center" vertical="top"/>
    </xf>
    <xf numFmtId="0" fontId="8" fillId="0" borderId="0" xfId="0" applyFont="1" applyBorder="1" applyAlignment="1" applyProtection="1"/>
    <xf numFmtId="0" fontId="18" fillId="0" borderId="0" xfId="0" applyFont="1" applyBorder="1" applyAlignment="1" applyProtection="1"/>
    <xf numFmtId="0" fontId="35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25" fillId="0" borderId="43" xfId="0" applyFont="1" applyBorder="1" applyAlignment="1" applyProtection="1">
      <alignment horizontal="right" vertical="top" wrapText="1"/>
    </xf>
    <xf numFmtId="0" fontId="25" fillId="0" borderId="44" xfId="0" applyFont="1" applyBorder="1" applyAlignment="1" applyProtection="1">
      <alignment horizontal="right" vertical="top" wrapText="1"/>
    </xf>
    <xf numFmtId="0" fontId="25" fillId="0" borderId="20" xfId="0" applyFont="1" applyBorder="1" applyAlignment="1" applyProtection="1">
      <alignment horizontal="right" vertical="top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52" fillId="0" borderId="43" xfId="0" applyFont="1" applyBorder="1" applyAlignment="1">
      <alignment horizontal="center" vertical="top" wrapText="1"/>
    </xf>
    <xf numFmtId="0" fontId="52" fillId="0" borderId="44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52" fillId="0" borderId="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 wrapText="1"/>
    </xf>
    <xf numFmtId="0" fontId="31" fillId="0" borderId="59" xfId="0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5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62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121920</xdr:rowOff>
    </xdr:from>
    <xdr:to>
      <xdr:col>6</xdr:col>
      <xdr:colOff>228600</xdr:colOff>
      <xdr:row>4</xdr:row>
      <xdr:rowOff>190500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7680"/>
          <a:ext cx="145542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167640</xdr:colOff>
      <xdr:row>67</xdr:row>
      <xdr:rowOff>152400</xdr:rowOff>
    </xdr:to>
    <xdr:pic>
      <xdr:nvPicPr>
        <xdr:cNvPr id="2050" name="Picture 2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63220"/>
          <a:ext cx="1676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7"/>
  <sheetViews>
    <sheetView tabSelected="1" view="pageBreakPreview" topLeftCell="A49" zoomScale="40" zoomScaleNormal="40" zoomScaleSheetLayoutView="40" workbookViewId="0">
      <selection activeCell="F69" sqref="F69:AO69"/>
    </sheetView>
  </sheetViews>
  <sheetFormatPr defaultColWidth="10.109375" defaultRowHeight="13.2" x14ac:dyDescent="0.25"/>
  <cols>
    <col min="1" max="3" width="4.44140625" style="8" customWidth="1"/>
    <col min="4" max="4" width="3.109375" style="8" customWidth="1"/>
    <col min="5" max="5" width="3" style="8" customWidth="1"/>
    <col min="6" max="6" width="2.88671875" style="8" customWidth="1"/>
    <col min="7" max="7" width="4.33203125" style="8" customWidth="1"/>
    <col min="8" max="8" width="3.88671875" style="8" customWidth="1"/>
    <col min="9" max="9" width="4.5546875" style="8" customWidth="1"/>
    <col min="10" max="10" width="3.5546875" style="8" customWidth="1"/>
    <col min="11" max="11" width="3.6640625" style="8" customWidth="1"/>
    <col min="12" max="12" width="6.5546875" style="8" customWidth="1"/>
    <col min="13" max="13" width="3.5546875" style="69" customWidth="1"/>
    <col min="14" max="14" width="3.6640625" style="69" customWidth="1"/>
    <col min="15" max="15" width="4" style="70" customWidth="1"/>
    <col min="16" max="16" width="3.44140625" style="70" customWidth="1"/>
    <col min="17" max="17" width="5" style="71" customWidth="1"/>
    <col min="18" max="20" width="4.44140625" style="71" customWidth="1"/>
    <col min="21" max="21" width="4.33203125" style="71" customWidth="1"/>
    <col min="22" max="22" width="4.5546875" style="71" customWidth="1"/>
    <col min="23" max="23" width="4.44140625" style="71" customWidth="1"/>
    <col min="24" max="24" width="4.5546875" style="71" customWidth="1"/>
    <col min="25" max="25" width="4.6640625" style="71" customWidth="1"/>
    <col min="26" max="26" width="4.5546875" style="71" customWidth="1"/>
    <col min="27" max="27" width="5.109375" style="71" customWidth="1"/>
    <col min="28" max="28" width="4.44140625" style="68" customWidth="1"/>
    <col min="29" max="29" width="6.6640625" style="68" customWidth="1"/>
    <col min="30" max="30" width="4.6640625" style="68" customWidth="1"/>
    <col min="31" max="31" width="4.44140625" style="68" customWidth="1"/>
    <col min="32" max="32" width="4.6640625" style="8" customWidth="1"/>
    <col min="33" max="53" width="4.44140625" style="8" customWidth="1"/>
    <col min="54" max="54" width="3.6640625" style="8" customWidth="1"/>
    <col min="55" max="55" width="3.5546875" style="8" customWidth="1"/>
    <col min="56" max="56" width="5.44140625" style="8" customWidth="1"/>
    <col min="57" max="57" width="4.44140625" style="8" customWidth="1"/>
    <col min="58" max="58" width="5" style="8" customWidth="1"/>
    <col min="59" max="59" width="6.109375" style="8" customWidth="1"/>
    <col min="60" max="16384" width="10.109375" style="1"/>
  </cols>
  <sheetData>
    <row r="1" spans="1:68" ht="29.25" customHeight="1" x14ac:dyDescent="0.4">
      <c r="A1" s="314" t="s">
        <v>166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</row>
    <row r="2" spans="1:68" s="3" customFormat="1" ht="31.5" customHeight="1" x14ac:dyDescent="0.4">
      <c r="A2" s="314" t="s">
        <v>64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2"/>
      <c r="BI2" s="2"/>
    </row>
    <row r="3" spans="1:68" ht="44.25" customHeight="1" x14ac:dyDescent="0.25">
      <c r="A3" s="322" t="s">
        <v>43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</row>
    <row r="4" spans="1:68" s="5" customFormat="1" ht="34.5" customHeight="1" x14ac:dyDescent="0.4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340" t="s">
        <v>70</v>
      </c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4"/>
      <c r="BI4" s="4"/>
      <c r="BL4" s="337"/>
      <c r="BM4" s="337"/>
      <c r="BN4" s="337"/>
      <c r="BO4" s="337"/>
      <c r="BP4" s="337"/>
    </row>
    <row r="5" spans="1:68" ht="55.2" customHeight="1" thickBot="1" x14ac:dyDescent="0.45">
      <c r="A5" s="6"/>
      <c r="I5" s="7"/>
      <c r="J5" s="7"/>
      <c r="K5" s="7"/>
      <c r="L5" s="7"/>
      <c r="M5" s="7"/>
      <c r="N5" s="7"/>
      <c r="O5" s="7"/>
      <c r="P5" s="7"/>
      <c r="Q5" s="324" t="s">
        <v>0</v>
      </c>
      <c r="R5" s="324"/>
      <c r="S5" s="324"/>
      <c r="T5" s="324"/>
      <c r="U5" s="326" t="s">
        <v>44</v>
      </c>
      <c r="V5" s="326"/>
      <c r="W5" s="326"/>
      <c r="X5" s="326"/>
      <c r="Y5" s="326"/>
      <c r="Z5" s="326"/>
      <c r="AA5" s="326"/>
      <c r="AB5" s="326"/>
      <c r="AC5" s="326"/>
      <c r="AD5" s="326"/>
      <c r="AE5" s="10"/>
      <c r="AF5" s="327" t="s">
        <v>1</v>
      </c>
      <c r="AG5" s="327"/>
      <c r="AH5" s="327"/>
      <c r="AI5" s="327"/>
      <c r="AJ5" s="327"/>
      <c r="AK5" s="327"/>
      <c r="AL5" s="325" t="s">
        <v>141</v>
      </c>
      <c r="AM5" s="325"/>
      <c r="AN5" s="325"/>
      <c r="AO5" s="325"/>
      <c r="AP5" s="325"/>
      <c r="AQ5" s="325"/>
      <c r="AR5" s="325"/>
      <c r="AS5" s="325"/>
      <c r="AT5" s="325"/>
      <c r="AU5" s="325"/>
      <c r="AV5" s="200"/>
      <c r="AW5" s="200"/>
      <c r="AX5" s="200"/>
      <c r="AY5" s="200"/>
      <c r="AZ5" s="200"/>
      <c r="BA5" s="200"/>
      <c r="BB5" s="200"/>
      <c r="BC5" s="200"/>
      <c r="BD5" s="201"/>
      <c r="BE5" s="202"/>
      <c r="BF5" s="202"/>
      <c r="BG5" s="202"/>
    </row>
    <row r="6" spans="1:68" ht="37.950000000000003" customHeight="1" x14ac:dyDescent="0.4">
      <c r="A6" s="328" t="s">
        <v>79</v>
      </c>
      <c r="B6" s="328"/>
      <c r="C6" s="328"/>
      <c r="D6" s="328"/>
      <c r="E6" s="328"/>
      <c r="F6" s="328"/>
      <c r="G6" s="328"/>
      <c r="H6" s="328"/>
      <c r="I6" s="99"/>
      <c r="J6" s="99"/>
      <c r="K6" s="99"/>
      <c r="L6" s="7"/>
      <c r="M6" s="7"/>
      <c r="N6" s="7"/>
      <c r="O6" s="7"/>
      <c r="P6" s="7"/>
      <c r="Q6" s="9"/>
      <c r="R6" s="9"/>
      <c r="S6" s="315" t="s">
        <v>42</v>
      </c>
      <c r="T6" s="316"/>
      <c r="U6" s="316"/>
      <c r="V6" s="316"/>
      <c r="W6" s="316"/>
      <c r="X6" s="316"/>
      <c r="Y6" s="316"/>
      <c r="Z6" s="316"/>
      <c r="AA6" s="316"/>
      <c r="AB6" s="316"/>
      <c r="AC6" s="9"/>
      <c r="AD6" s="11"/>
      <c r="AE6" s="10"/>
      <c r="AF6" s="317" t="s">
        <v>56</v>
      </c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200"/>
      <c r="AW6" s="200"/>
      <c r="AX6" s="200"/>
      <c r="AY6" s="200"/>
      <c r="AZ6" s="200"/>
      <c r="BA6" s="200"/>
      <c r="BB6" s="200"/>
      <c r="BC6" s="200"/>
      <c r="BD6" s="201"/>
      <c r="BE6" s="201"/>
      <c r="BF6" s="201"/>
      <c r="BG6" s="201"/>
    </row>
    <row r="7" spans="1:68" ht="26.4" customHeight="1" thickBot="1" x14ac:dyDescent="0.4">
      <c r="A7" s="100" t="s">
        <v>78</v>
      </c>
      <c r="B7" s="101"/>
      <c r="C7" s="7"/>
      <c r="D7" s="7"/>
      <c r="E7" s="7"/>
      <c r="F7" s="189" t="s">
        <v>111</v>
      </c>
      <c r="G7" s="189"/>
      <c r="H7" s="99"/>
      <c r="I7" s="99"/>
      <c r="J7" s="99"/>
      <c r="K7" s="99"/>
      <c r="L7" s="13"/>
      <c r="M7" s="14"/>
      <c r="N7" s="14"/>
      <c r="O7" s="15"/>
      <c r="P7" s="15"/>
      <c r="Q7" s="281" t="s">
        <v>2</v>
      </c>
      <c r="R7" s="281"/>
      <c r="S7" s="281"/>
      <c r="T7" s="281"/>
      <c r="U7" s="281"/>
      <c r="V7" s="281"/>
      <c r="W7" s="281"/>
      <c r="X7" s="282" t="s">
        <v>140</v>
      </c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00"/>
      <c r="AW7" s="200"/>
      <c r="AX7" s="200"/>
      <c r="AY7" s="200"/>
      <c r="AZ7" s="200"/>
      <c r="BA7" s="200"/>
      <c r="BB7" s="200"/>
      <c r="BC7" s="200"/>
      <c r="BD7" s="201"/>
      <c r="BE7" s="201"/>
      <c r="BF7" s="201"/>
      <c r="BG7" s="201"/>
    </row>
    <row r="8" spans="1:68" ht="24.6" x14ac:dyDescent="0.4">
      <c r="A8" s="100" t="s">
        <v>112</v>
      </c>
      <c r="B8" s="101"/>
      <c r="C8" s="7"/>
      <c r="D8" s="7"/>
      <c r="E8" s="7"/>
      <c r="F8" s="7"/>
      <c r="H8" s="7"/>
      <c r="I8" s="98"/>
      <c r="J8" s="98"/>
      <c r="K8" s="98"/>
      <c r="L8" s="95"/>
      <c r="M8" s="95"/>
      <c r="N8" s="14"/>
      <c r="O8" s="15"/>
      <c r="P8" s="16"/>
      <c r="Q8" s="9"/>
      <c r="R8" s="9"/>
      <c r="S8" s="9"/>
      <c r="T8" s="9"/>
      <c r="U8" s="9"/>
      <c r="V8" s="9"/>
      <c r="W8" s="9"/>
      <c r="X8" s="317" t="s">
        <v>53</v>
      </c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1"/>
      <c r="AW8" s="321"/>
      <c r="AX8" s="321"/>
      <c r="AY8" s="321"/>
      <c r="AZ8" s="321"/>
      <c r="BA8" s="321"/>
      <c r="BB8" s="321"/>
      <c r="BC8" s="321"/>
    </row>
    <row r="9" spans="1:68" ht="22.5" customHeight="1" x14ac:dyDescent="0.4">
      <c r="A9" s="344" t="s">
        <v>66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N9" s="17"/>
      <c r="O9" s="17"/>
      <c r="P9" s="17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3"/>
      <c r="AV9" s="189" t="s">
        <v>67</v>
      </c>
      <c r="AW9" s="189"/>
      <c r="AX9" s="189"/>
      <c r="AY9" s="189"/>
      <c r="AZ9" s="189"/>
      <c r="BA9" s="189"/>
      <c r="BB9" s="189"/>
      <c r="BC9" s="189"/>
      <c r="BD9" s="190" t="s">
        <v>68</v>
      </c>
      <c r="BE9" s="190"/>
      <c r="BF9" s="190"/>
      <c r="BG9" s="163"/>
    </row>
    <row r="10" spans="1:68" ht="21.6" thickBot="1" x14ac:dyDescent="0.45">
      <c r="A10" s="345" t="s">
        <v>80</v>
      </c>
      <c r="B10" s="345"/>
      <c r="C10" s="345"/>
      <c r="D10" s="345"/>
      <c r="E10" s="345"/>
      <c r="F10" s="345"/>
      <c r="G10" s="345"/>
      <c r="H10" s="19"/>
      <c r="I10" s="19"/>
      <c r="J10" s="7"/>
      <c r="K10" s="7"/>
      <c r="L10" s="94"/>
      <c r="M10" s="94"/>
      <c r="N10" s="94"/>
      <c r="O10" s="94"/>
      <c r="P10" s="17"/>
      <c r="Q10" s="143" t="s">
        <v>71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205" t="s">
        <v>144</v>
      </c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</row>
    <row r="11" spans="1:68" ht="15.75" customHeight="1" x14ac:dyDescent="0.4">
      <c r="L11" s="19"/>
      <c r="M11" s="19"/>
      <c r="N11" s="20"/>
      <c r="O11" s="21"/>
      <c r="P11" s="21"/>
      <c r="Q11" s="324"/>
      <c r="R11" s="324"/>
      <c r="S11" s="324"/>
      <c r="T11" s="324"/>
      <c r="U11" s="324"/>
      <c r="V11" s="324"/>
      <c r="AC11" s="346" t="s">
        <v>72</v>
      </c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22"/>
      <c r="AS11" s="22"/>
      <c r="AT11" s="22"/>
      <c r="AU11" s="22"/>
      <c r="AV11" s="23"/>
      <c r="AW11" s="186" t="s">
        <v>3</v>
      </c>
      <c r="AX11" s="186"/>
      <c r="AY11" s="186"/>
      <c r="AZ11" s="186"/>
      <c r="BA11" s="187" t="s">
        <v>69</v>
      </c>
      <c r="BB11" s="187"/>
      <c r="BC11" s="187"/>
      <c r="BD11" s="187"/>
      <c r="BE11" s="187"/>
      <c r="BF11" s="187"/>
      <c r="BG11" s="163"/>
    </row>
    <row r="12" spans="1:68" ht="21" customHeight="1" thickBot="1" x14ac:dyDescent="0.45">
      <c r="A12" s="329" t="s">
        <v>81</v>
      </c>
      <c r="B12" s="329"/>
      <c r="C12" s="329"/>
      <c r="D12" s="329"/>
      <c r="E12" s="329"/>
      <c r="F12" s="329"/>
      <c r="G12" s="329"/>
      <c r="H12" s="329"/>
      <c r="I12" s="329"/>
      <c r="J12" s="19"/>
      <c r="K12" s="19"/>
      <c r="L12" s="19"/>
      <c r="M12" s="19"/>
      <c r="N12" s="20"/>
      <c r="O12" s="21"/>
      <c r="P12" s="21"/>
      <c r="Q12" s="324" t="s">
        <v>52</v>
      </c>
      <c r="R12" s="324"/>
      <c r="S12" s="324"/>
      <c r="T12" s="324"/>
      <c r="U12" s="324"/>
      <c r="V12" s="324"/>
      <c r="W12" s="26"/>
      <c r="X12" s="27"/>
      <c r="Y12" s="28"/>
      <c r="Z12" s="28"/>
      <c r="AA12" s="28"/>
      <c r="AB12" s="28"/>
      <c r="AC12" s="349" t="s">
        <v>179</v>
      </c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28"/>
      <c r="AS12" s="28"/>
      <c r="AT12" s="28"/>
      <c r="AU12" s="28"/>
      <c r="AV12" s="12"/>
      <c r="AW12" s="12"/>
      <c r="AX12" s="29"/>
      <c r="AY12" s="12"/>
      <c r="AZ12" s="188" t="s">
        <v>4</v>
      </c>
      <c r="BA12" s="188"/>
      <c r="BB12" s="188"/>
      <c r="BC12" s="188"/>
      <c r="BD12" s="188"/>
      <c r="BE12" s="188"/>
      <c r="BF12" s="188"/>
      <c r="BG12" s="164"/>
    </row>
    <row r="13" spans="1:68" ht="21" customHeight="1" thickBot="1" x14ac:dyDescent="0.4">
      <c r="A13" s="343"/>
      <c r="B13" s="343"/>
      <c r="C13" s="343"/>
      <c r="D13" s="343"/>
      <c r="E13" s="343"/>
      <c r="F13" s="189" t="s">
        <v>65</v>
      </c>
      <c r="G13" s="189"/>
      <c r="H13" s="189"/>
      <c r="I13" s="189"/>
      <c r="J13" s="189"/>
      <c r="K13" s="189"/>
      <c r="L13" s="189"/>
      <c r="M13" s="19"/>
      <c r="N13" s="20"/>
      <c r="O13" s="21"/>
      <c r="P13" s="21"/>
      <c r="Q13" s="25"/>
      <c r="R13" s="25"/>
      <c r="S13" s="25"/>
      <c r="T13" s="25"/>
      <c r="U13" s="26"/>
      <c r="V13" s="26"/>
      <c r="W13" s="26"/>
      <c r="X13" s="27"/>
      <c r="Y13" s="28"/>
      <c r="Z13" s="28"/>
      <c r="AA13" s="28"/>
      <c r="AB13" s="28"/>
      <c r="AC13" s="92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28"/>
      <c r="AS13" s="28"/>
      <c r="AT13" s="28"/>
      <c r="AU13" s="28"/>
      <c r="AV13" s="12"/>
      <c r="AW13" s="12"/>
      <c r="AX13" s="29"/>
      <c r="AY13" s="12"/>
      <c r="AZ13" s="12"/>
      <c r="BA13" s="12"/>
      <c r="BB13" s="12"/>
      <c r="BC13" s="30"/>
      <c r="BD13" s="102"/>
      <c r="BE13" s="102"/>
      <c r="BF13" s="102"/>
      <c r="BG13" s="102"/>
    </row>
    <row r="14" spans="1:68" ht="21" customHeight="1" x14ac:dyDescent="0.4">
      <c r="B14" s="24"/>
      <c r="C14" s="19"/>
      <c r="D14" s="19"/>
      <c r="E14" s="19"/>
      <c r="M14" s="19"/>
      <c r="N14" s="20"/>
      <c r="O14" s="21"/>
      <c r="P14" s="21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8"/>
      <c r="AV14" s="350" t="s">
        <v>54</v>
      </c>
      <c r="AW14" s="351"/>
      <c r="AX14" s="351"/>
      <c r="AY14" s="351"/>
      <c r="AZ14" s="351"/>
      <c r="BA14" s="351"/>
      <c r="BB14" s="351"/>
      <c r="BC14" s="180" t="s">
        <v>160</v>
      </c>
      <c r="BD14" s="181"/>
      <c r="BE14" s="181"/>
      <c r="BF14" s="181"/>
      <c r="BG14" s="182"/>
    </row>
    <row r="15" spans="1:68" ht="21" customHeight="1" thickBot="1" x14ac:dyDescent="0.3">
      <c r="B15" s="2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Q15" s="25"/>
      <c r="R15" s="25"/>
      <c r="S15" s="25"/>
      <c r="T15" s="25"/>
      <c r="U15" s="26"/>
      <c r="V15" s="26"/>
      <c r="W15" s="26"/>
      <c r="X15" s="27"/>
      <c r="Y15" s="28"/>
      <c r="Z15" s="28"/>
      <c r="AA15" s="28"/>
      <c r="AB15" s="28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8"/>
      <c r="AV15" s="319" t="s">
        <v>55</v>
      </c>
      <c r="AW15" s="320"/>
      <c r="AX15" s="320"/>
      <c r="AY15" s="320"/>
      <c r="AZ15" s="320"/>
      <c r="BA15" s="320"/>
      <c r="BB15" s="320"/>
      <c r="BC15" s="183"/>
      <c r="BD15" s="184"/>
      <c r="BE15" s="184"/>
      <c r="BF15" s="184"/>
      <c r="BG15" s="185"/>
    </row>
    <row r="16" spans="1:68" ht="17.25" customHeight="1" x14ac:dyDescent="0.4"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1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31"/>
      <c r="AS16" s="31"/>
      <c r="AT16" s="31"/>
      <c r="AU16" s="31"/>
      <c r="AV16" s="287"/>
      <c r="AW16" s="287"/>
      <c r="AX16" s="287"/>
      <c r="AY16" s="287"/>
      <c r="AZ16" s="287"/>
      <c r="BA16" s="287"/>
      <c r="BB16" s="287"/>
      <c r="BC16" s="235"/>
      <c r="BD16" s="235"/>
      <c r="BE16" s="235"/>
      <c r="BF16" s="235"/>
      <c r="BG16" s="235"/>
    </row>
    <row r="17" spans="1:73" ht="22.5" customHeight="1" x14ac:dyDescent="0.4">
      <c r="A17" s="338" t="s">
        <v>75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2"/>
      <c r="BC17" s="13"/>
      <c r="BD17" s="33"/>
      <c r="BE17" s="33"/>
      <c r="BF17" s="33"/>
      <c r="BG17" s="33"/>
    </row>
    <row r="18" spans="1:73" s="35" customFormat="1" ht="16.2" thickBot="1" x14ac:dyDescent="0.35">
      <c r="A18" s="37"/>
      <c r="B18" s="38"/>
      <c r="C18" s="38"/>
      <c r="D18" s="38"/>
      <c r="E18" s="8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87"/>
      <c r="U18" s="87"/>
      <c r="V18" s="39"/>
      <c r="W18" s="39"/>
      <c r="X18" s="39"/>
      <c r="Y18" s="39"/>
      <c r="Z18" s="39"/>
      <c r="AA18" s="39"/>
      <c r="AB18" s="39"/>
      <c r="AC18" s="39"/>
      <c r="AD18" s="42"/>
      <c r="AE18" s="42"/>
      <c r="AF18" s="38"/>
      <c r="AG18" s="39"/>
      <c r="AH18" s="39"/>
      <c r="AI18" s="42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8"/>
      <c r="AX18" s="38"/>
      <c r="AY18" s="38"/>
      <c r="AZ18" s="38"/>
      <c r="BA18" s="38"/>
      <c r="BB18" s="38"/>
      <c r="BC18" s="38"/>
      <c r="BD18" s="38"/>
    </row>
    <row r="19" spans="1:73" s="35" customFormat="1" ht="15.6" thickBot="1" x14ac:dyDescent="0.3">
      <c r="A19" s="347" t="s">
        <v>5</v>
      </c>
      <c r="B19" s="342" t="s">
        <v>7</v>
      </c>
      <c r="C19" s="342"/>
      <c r="D19" s="342"/>
      <c r="E19" s="342"/>
      <c r="F19" s="342"/>
      <c r="G19" s="300" t="s">
        <v>8</v>
      </c>
      <c r="H19" s="300"/>
      <c r="I19" s="300"/>
      <c r="J19" s="300"/>
      <c r="K19" s="300" t="s">
        <v>9</v>
      </c>
      <c r="L19" s="300"/>
      <c r="M19" s="300"/>
      <c r="N19" s="300"/>
      <c r="O19" s="300"/>
      <c r="P19" s="301" t="s">
        <v>73</v>
      </c>
      <c r="Q19" s="301"/>
      <c r="R19" s="301"/>
      <c r="S19" s="301"/>
      <c r="T19" s="301" t="s">
        <v>10</v>
      </c>
      <c r="U19" s="301"/>
      <c r="V19" s="301"/>
      <c r="W19" s="301"/>
      <c r="X19" s="301" t="s">
        <v>11</v>
      </c>
      <c r="Y19" s="301"/>
      <c r="Z19" s="301"/>
      <c r="AA19" s="301"/>
      <c r="AB19" s="301" t="s">
        <v>12</v>
      </c>
      <c r="AC19" s="301"/>
      <c r="AD19" s="301"/>
      <c r="AE19" s="301"/>
      <c r="AF19" s="301"/>
      <c r="AG19" s="301" t="s">
        <v>13</v>
      </c>
      <c r="AH19" s="301"/>
      <c r="AI19" s="301"/>
      <c r="AJ19" s="301"/>
      <c r="AK19" s="301" t="s">
        <v>14</v>
      </c>
      <c r="AL19" s="301"/>
      <c r="AM19" s="301"/>
      <c r="AN19" s="301"/>
      <c r="AO19" s="301" t="s">
        <v>15</v>
      </c>
      <c r="AP19" s="301"/>
      <c r="AQ19" s="301"/>
      <c r="AR19" s="301"/>
      <c r="AS19" s="301"/>
      <c r="AT19" s="165"/>
      <c r="AU19" s="165" t="s">
        <v>16</v>
      </c>
      <c r="AV19" s="165"/>
      <c r="AW19" s="165"/>
      <c r="AX19" s="301" t="s">
        <v>6</v>
      </c>
      <c r="AY19" s="301"/>
      <c r="AZ19" s="301"/>
      <c r="BA19" s="301"/>
      <c r="BB19" s="38"/>
      <c r="BC19" s="38"/>
      <c r="BD19" s="38"/>
    </row>
    <row r="20" spans="1:73" s="35" customFormat="1" ht="15.6" thickBot="1" x14ac:dyDescent="0.3">
      <c r="A20" s="348"/>
      <c r="B20" s="166">
        <f t="shared" ref="B20:AG20" si="0">A20+1</f>
        <v>1</v>
      </c>
      <c r="C20" s="166">
        <f t="shared" si="0"/>
        <v>2</v>
      </c>
      <c r="D20" s="166">
        <f t="shared" si="0"/>
        <v>3</v>
      </c>
      <c r="E20" s="166">
        <f t="shared" si="0"/>
        <v>4</v>
      </c>
      <c r="F20" s="166">
        <f t="shared" si="0"/>
        <v>5</v>
      </c>
      <c r="G20" s="166">
        <f t="shared" si="0"/>
        <v>6</v>
      </c>
      <c r="H20" s="166">
        <f t="shared" si="0"/>
        <v>7</v>
      </c>
      <c r="I20" s="166">
        <f t="shared" si="0"/>
        <v>8</v>
      </c>
      <c r="J20" s="166">
        <f t="shared" si="0"/>
        <v>9</v>
      </c>
      <c r="K20" s="166">
        <f t="shared" si="0"/>
        <v>10</v>
      </c>
      <c r="L20" s="166">
        <f t="shared" si="0"/>
        <v>11</v>
      </c>
      <c r="M20" s="166">
        <f t="shared" si="0"/>
        <v>12</v>
      </c>
      <c r="N20" s="166">
        <f t="shared" si="0"/>
        <v>13</v>
      </c>
      <c r="O20" s="166">
        <f t="shared" si="0"/>
        <v>14</v>
      </c>
      <c r="P20" s="166">
        <f t="shared" si="0"/>
        <v>15</v>
      </c>
      <c r="Q20" s="166">
        <f t="shared" si="0"/>
        <v>16</v>
      </c>
      <c r="R20" s="166">
        <f t="shared" si="0"/>
        <v>17</v>
      </c>
      <c r="S20" s="166">
        <f t="shared" si="0"/>
        <v>18</v>
      </c>
      <c r="T20" s="166">
        <f t="shared" si="0"/>
        <v>19</v>
      </c>
      <c r="U20" s="166">
        <f t="shared" si="0"/>
        <v>20</v>
      </c>
      <c r="V20" s="166">
        <f t="shared" si="0"/>
        <v>21</v>
      </c>
      <c r="W20" s="166">
        <f t="shared" si="0"/>
        <v>22</v>
      </c>
      <c r="X20" s="166">
        <f t="shared" si="0"/>
        <v>23</v>
      </c>
      <c r="Y20" s="166">
        <f t="shared" si="0"/>
        <v>24</v>
      </c>
      <c r="Z20" s="166">
        <f t="shared" si="0"/>
        <v>25</v>
      </c>
      <c r="AA20" s="166">
        <f t="shared" si="0"/>
        <v>26</v>
      </c>
      <c r="AB20" s="166">
        <f t="shared" si="0"/>
        <v>27</v>
      </c>
      <c r="AC20" s="166">
        <f t="shared" si="0"/>
        <v>28</v>
      </c>
      <c r="AD20" s="166">
        <f t="shared" si="0"/>
        <v>29</v>
      </c>
      <c r="AE20" s="166">
        <f t="shared" si="0"/>
        <v>30</v>
      </c>
      <c r="AF20" s="166">
        <f t="shared" si="0"/>
        <v>31</v>
      </c>
      <c r="AG20" s="166">
        <f t="shared" si="0"/>
        <v>32</v>
      </c>
      <c r="AH20" s="166">
        <f t="shared" ref="AH20:BA20" si="1">AG20+1</f>
        <v>33</v>
      </c>
      <c r="AI20" s="166">
        <f t="shared" si="1"/>
        <v>34</v>
      </c>
      <c r="AJ20" s="166">
        <f t="shared" si="1"/>
        <v>35</v>
      </c>
      <c r="AK20" s="166">
        <f t="shared" si="1"/>
        <v>36</v>
      </c>
      <c r="AL20" s="166">
        <f t="shared" si="1"/>
        <v>37</v>
      </c>
      <c r="AM20" s="166">
        <f t="shared" si="1"/>
        <v>38</v>
      </c>
      <c r="AN20" s="166">
        <f t="shared" si="1"/>
        <v>39</v>
      </c>
      <c r="AO20" s="166">
        <f t="shared" si="1"/>
        <v>40</v>
      </c>
      <c r="AP20" s="166">
        <f t="shared" si="1"/>
        <v>41</v>
      </c>
      <c r="AQ20" s="166">
        <f t="shared" si="1"/>
        <v>42</v>
      </c>
      <c r="AR20" s="166">
        <f t="shared" si="1"/>
        <v>43</v>
      </c>
      <c r="AS20" s="166">
        <f t="shared" si="1"/>
        <v>44</v>
      </c>
      <c r="AT20" s="166">
        <f t="shared" si="1"/>
        <v>45</v>
      </c>
      <c r="AU20" s="166">
        <f t="shared" si="1"/>
        <v>46</v>
      </c>
      <c r="AV20" s="166">
        <f t="shared" si="1"/>
        <v>47</v>
      </c>
      <c r="AW20" s="166">
        <f t="shared" si="1"/>
        <v>48</v>
      </c>
      <c r="AX20" s="166">
        <f t="shared" si="1"/>
        <v>49</v>
      </c>
      <c r="AY20" s="166">
        <f t="shared" si="1"/>
        <v>50</v>
      </c>
      <c r="AZ20" s="166">
        <f t="shared" si="1"/>
        <v>51</v>
      </c>
      <c r="BA20" s="166">
        <f t="shared" si="1"/>
        <v>52</v>
      </c>
      <c r="BB20" s="88"/>
      <c r="BC20" s="38"/>
      <c r="BD20" s="38"/>
    </row>
    <row r="21" spans="1:73" s="35" customFormat="1" ht="17.399999999999999" x14ac:dyDescent="0.3">
      <c r="A21" s="34" t="s">
        <v>17</v>
      </c>
      <c r="B21" s="144"/>
      <c r="C21" s="145"/>
      <c r="D21" s="145"/>
      <c r="E21" s="145"/>
      <c r="F21" s="146"/>
      <c r="G21" s="144"/>
      <c r="H21" s="145"/>
      <c r="I21" s="145"/>
      <c r="J21" s="146"/>
      <c r="K21" s="144"/>
      <c r="L21" s="145"/>
      <c r="M21" s="145"/>
      <c r="N21" s="145"/>
      <c r="O21" s="146" t="s">
        <v>161</v>
      </c>
      <c r="P21" s="144" t="s">
        <v>161</v>
      </c>
      <c r="Q21" s="145" t="s">
        <v>161</v>
      </c>
      <c r="R21" s="145" t="s">
        <v>74</v>
      </c>
      <c r="S21" s="146" t="s">
        <v>74</v>
      </c>
      <c r="T21" s="144" t="s">
        <v>63</v>
      </c>
      <c r="U21" s="145" t="s">
        <v>63</v>
      </c>
      <c r="V21" s="145" t="s">
        <v>63</v>
      </c>
      <c r="W21" s="146"/>
      <c r="X21" s="144"/>
      <c r="Y21" s="145"/>
      <c r="Z21" s="145"/>
      <c r="AA21" s="146"/>
      <c r="AB21" s="144"/>
      <c r="AC21" s="145"/>
      <c r="AD21" s="145"/>
      <c r="AE21" s="145"/>
      <c r="AF21" s="146"/>
      <c r="AG21" s="144"/>
      <c r="AH21" s="145"/>
      <c r="AI21" s="145"/>
      <c r="AJ21" s="146"/>
      <c r="AK21" s="144"/>
      <c r="AL21" s="145" t="s">
        <v>161</v>
      </c>
      <c r="AM21" s="145" t="s">
        <v>161</v>
      </c>
      <c r="AN21" s="146" t="s">
        <v>74</v>
      </c>
      <c r="AO21" s="144" t="s">
        <v>162</v>
      </c>
      <c r="AP21" s="145" t="s">
        <v>162</v>
      </c>
      <c r="AQ21" s="145" t="s">
        <v>162</v>
      </c>
      <c r="AR21" s="145" t="s">
        <v>162</v>
      </c>
      <c r="AS21" s="146" t="s">
        <v>162</v>
      </c>
      <c r="AT21" s="144" t="s">
        <v>162</v>
      </c>
      <c r="AU21" s="145" t="s">
        <v>162</v>
      </c>
      <c r="AV21" s="145" t="s">
        <v>162</v>
      </c>
      <c r="AW21" s="146" t="s">
        <v>162</v>
      </c>
      <c r="AX21" s="147" t="s">
        <v>74</v>
      </c>
      <c r="AY21" s="145" t="s">
        <v>63</v>
      </c>
      <c r="AZ21" s="145" t="s">
        <v>63</v>
      </c>
      <c r="BA21" s="146" t="s">
        <v>63</v>
      </c>
      <c r="BB21" s="38"/>
      <c r="BC21" s="38"/>
      <c r="BD21" s="38"/>
    </row>
    <row r="22" spans="1:73" s="35" customFormat="1" ht="17.399999999999999" x14ac:dyDescent="0.3">
      <c r="A22" s="91" t="s">
        <v>20</v>
      </c>
      <c r="B22" s="148"/>
      <c r="C22" s="149"/>
      <c r="D22" s="149"/>
      <c r="E22" s="149"/>
      <c r="F22" s="150"/>
      <c r="G22" s="148"/>
      <c r="H22" s="149"/>
      <c r="I22" s="149"/>
      <c r="J22" s="150"/>
      <c r="K22" s="148"/>
      <c r="L22" s="149"/>
      <c r="M22" s="149" t="s">
        <v>50</v>
      </c>
      <c r="N22" s="149" t="s">
        <v>50</v>
      </c>
      <c r="O22" s="150" t="s">
        <v>161</v>
      </c>
      <c r="P22" s="148" t="s">
        <v>161</v>
      </c>
      <c r="Q22" s="149" t="s">
        <v>161</v>
      </c>
      <c r="R22" s="149" t="s">
        <v>74</v>
      </c>
      <c r="S22" s="150" t="s">
        <v>74</v>
      </c>
      <c r="T22" s="148" t="s">
        <v>63</v>
      </c>
      <c r="U22" s="149" t="s">
        <v>63</v>
      </c>
      <c r="V22" s="149" t="s">
        <v>63</v>
      </c>
      <c r="W22" s="150"/>
      <c r="X22" s="148"/>
      <c r="Y22" s="149"/>
      <c r="Z22" s="149"/>
      <c r="AA22" s="150"/>
      <c r="AB22" s="148"/>
      <c r="AC22" s="149"/>
      <c r="AD22" s="149"/>
      <c r="AE22" s="149"/>
      <c r="AF22" s="150"/>
      <c r="AG22" s="148"/>
      <c r="AH22" s="149"/>
      <c r="AI22" s="149"/>
      <c r="AJ22" s="150"/>
      <c r="AK22" s="148"/>
      <c r="AL22" s="149" t="s">
        <v>161</v>
      </c>
      <c r="AM22" s="149" t="s">
        <v>161</v>
      </c>
      <c r="AN22" s="150" t="s">
        <v>74</v>
      </c>
      <c r="AO22" s="148" t="s">
        <v>162</v>
      </c>
      <c r="AP22" s="149" t="s">
        <v>162</v>
      </c>
      <c r="AQ22" s="149" t="s">
        <v>162</v>
      </c>
      <c r="AR22" s="149" t="s">
        <v>162</v>
      </c>
      <c r="AS22" s="150" t="s">
        <v>162</v>
      </c>
      <c r="AT22" s="148" t="s">
        <v>162</v>
      </c>
      <c r="AU22" s="149" t="s">
        <v>162</v>
      </c>
      <c r="AV22" s="149" t="s">
        <v>162</v>
      </c>
      <c r="AW22" s="150" t="s">
        <v>162</v>
      </c>
      <c r="AX22" s="151" t="s">
        <v>74</v>
      </c>
      <c r="AY22" s="149" t="s">
        <v>63</v>
      </c>
      <c r="AZ22" s="149" t="s">
        <v>63</v>
      </c>
      <c r="BA22" s="150" t="s">
        <v>63</v>
      </c>
      <c r="BB22" s="38"/>
      <c r="BC22" s="38"/>
      <c r="BD22" s="38"/>
    </row>
    <row r="23" spans="1:73" s="35" customFormat="1" ht="17.399999999999999" x14ac:dyDescent="0.3">
      <c r="A23" s="90" t="s">
        <v>60</v>
      </c>
      <c r="B23" s="148" t="s">
        <v>74</v>
      </c>
      <c r="C23" s="149" t="s">
        <v>74</v>
      </c>
      <c r="D23" s="149" t="s">
        <v>74</v>
      </c>
      <c r="E23" s="149" t="s">
        <v>74</v>
      </c>
      <c r="F23" s="150" t="s">
        <v>74</v>
      </c>
      <c r="G23" s="148" t="s">
        <v>74</v>
      </c>
      <c r="H23" s="149" t="s">
        <v>74</v>
      </c>
      <c r="I23" s="149" t="s">
        <v>74</v>
      </c>
      <c r="J23" s="150" t="s">
        <v>74</v>
      </c>
      <c r="K23" s="148" t="s">
        <v>74</v>
      </c>
      <c r="L23" s="149" t="s">
        <v>74</v>
      </c>
      <c r="M23" s="149" t="s">
        <v>74</v>
      </c>
      <c r="N23" s="149" t="s">
        <v>74</v>
      </c>
      <c r="O23" s="150" t="s">
        <v>74</v>
      </c>
      <c r="P23" s="148" t="s">
        <v>74</v>
      </c>
      <c r="Q23" s="149" t="s">
        <v>74</v>
      </c>
      <c r="R23" s="149" t="s">
        <v>74</v>
      </c>
      <c r="S23" s="150" t="s">
        <v>74</v>
      </c>
      <c r="T23" s="148" t="s">
        <v>63</v>
      </c>
      <c r="U23" s="149" t="s">
        <v>63</v>
      </c>
      <c r="V23" s="149" t="s">
        <v>63</v>
      </c>
      <c r="W23" s="150" t="s">
        <v>74</v>
      </c>
      <c r="X23" s="148" t="s">
        <v>74</v>
      </c>
      <c r="Y23" s="149" t="s">
        <v>74</v>
      </c>
      <c r="Z23" s="149" t="s">
        <v>74</v>
      </c>
      <c r="AA23" s="150" t="s">
        <v>74</v>
      </c>
      <c r="AB23" s="148" t="s">
        <v>74</v>
      </c>
      <c r="AC23" s="149" t="s">
        <v>74</v>
      </c>
      <c r="AD23" s="149" t="s">
        <v>74</v>
      </c>
      <c r="AE23" s="149" t="s">
        <v>74</v>
      </c>
      <c r="AF23" s="150" t="s">
        <v>74</v>
      </c>
      <c r="AG23" s="148" t="s">
        <v>74</v>
      </c>
      <c r="AH23" s="149" t="s">
        <v>74</v>
      </c>
      <c r="AI23" s="149" t="s">
        <v>74</v>
      </c>
      <c r="AJ23" s="150" t="s">
        <v>74</v>
      </c>
      <c r="AK23" s="148" t="s">
        <v>74</v>
      </c>
      <c r="AL23" s="149" t="s">
        <v>74</v>
      </c>
      <c r="AM23" s="149" t="s">
        <v>74</v>
      </c>
      <c r="AN23" s="150" t="s">
        <v>74</v>
      </c>
      <c r="AO23" s="148" t="s">
        <v>162</v>
      </c>
      <c r="AP23" s="149" t="s">
        <v>162</v>
      </c>
      <c r="AQ23" s="149" t="s">
        <v>162</v>
      </c>
      <c r="AR23" s="149" t="s">
        <v>162</v>
      </c>
      <c r="AS23" s="150" t="s">
        <v>162</v>
      </c>
      <c r="AT23" s="148" t="s">
        <v>162</v>
      </c>
      <c r="AU23" s="149" t="s">
        <v>162</v>
      </c>
      <c r="AV23" s="149" t="s">
        <v>162</v>
      </c>
      <c r="AW23" s="150" t="s">
        <v>162</v>
      </c>
      <c r="AX23" s="151" t="s">
        <v>74</v>
      </c>
      <c r="AY23" s="149" t="s">
        <v>63</v>
      </c>
      <c r="AZ23" s="149" t="s">
        <v>63</v>
      </c>
      <c r="BA23" s="150" t="s">
        <v>63</v>
      </c>
      <c r="BB23" s="38"/>
      <c r="BC23" s="38"/>
      <c r="BD23" s="38"/>
    </row>
    <row r="24" spans="1:73" s="40" customFormat="1" ht="18" thickBot="1" x14ac:dyDescent="0.35">
      <c r="A24" s="83" t="s">
        <v>61</v>
      </c>
      <c r="B24" s="152" t="s">
        <v>74</v>
      </c>
      <c r="C24" s="153" t="s">
        <v>74</v>
      </c>
      <c r="D24" s="153" t="s">
        <v>74</v>
      </c>
      <c r="E24" s="153" t="s">
        <v>74</v>
      </c>
      <c r="F24" s="154" t="s">
        <v>74</v>
      </c>
      <c r="G24" s="152" t="s">
        <v>74</v>
      </c>
      <c r="H24" s="153" t="s">
        <v>74</v>
      </c>
      <c r="I24" s="153" t="s">
        <v>74</v>
      </c>
      <c r="J24" s="154" t="s">
        <v>74</v>
      </c>
      <c r="K24" s="152" t="s">
        <v>74</v>
      </c>
      <c r="L24" s="153" t="s">
        <v>74</v>
      </c>
      <c r="M24" s="153" t="s">
        <v>74</v>
      </c>
      <c r="N24" s="153" t="s">
        <v>74</v>
      </c>
      <c r="O24" s="154" t="s">
        <v>74</v>
      </c>
      <c r="P24" s="152" t="s">
        <v>74</v>
      </c>
      <c r="Q24" s="153" t="s">
        <v>74</v>
      </c>
      <c r="R24" s="153" t="s">
        <v>74</v>
      </c>
      <c r="S24" s="154" t="s">
        <v>74</v>
      </c>
      <c r="T24" s="152" t="s">
        <v>63</v>
      </c>
      <c r="U24" s="153" t="s">
        <v>63</v>
      </c>
      <c r="V24" s="153" t="s">
        <v>63</v>
      </c>
      <c r="W24" s="154" t="s">
        <v>74</v>
      </c>
      <c r="X24" s="152" t="s">
        <v>74</v>
      </c>
      <c r="Y24" s="153" t="s">
        <v>74</v>
      </c>
      <c r="Z24" s="153" t="s">
        <v>74</v>
      </c>
      <c r="AA24" s="154" t="s">
        <v>74</v>
      </c>
      <c r="AB24" s="152" t="s">
        <v>74</v>
      </c>
      <c r="AC24" s="153" t="s">
        <v>74</v>
      </c>
      <c r="AD24" s="153" t="s">
        <v>74</v>
      </c>
      <c r="AE24" s="153" t="s">
        <v>74</v>
      </c>
      <c r="AF24" s="154" t="s">
        <v>74</v>
      </c>
      <c r="AG24" s="152" t="s">
        <v>74</v>
      </c>
      <c r="AH24" s="153" t="s">
        <v>74</v>
      </c>
      <c r="AI24" s="153" t="s">
        <v>74</v>
      </c>
      <c r="AJ24" s="154" t="s">
        <v>74</v>
      </c>
      <c r="AK24" s="152" t="s">
        <v>74</v>
      </c>
      <c r="AL24" s="153" t="s">
        <v>74</v>
      </c>
      <c r="AM24" s="153" t="s">
        <v>74</v>
      </c>
      <c r="AN24" s="154" t="s">
        <v>74</v>
      </c>
      <c r="AO24" s="152" t="s">
        <v>162</v>
      </c>
      <c r="AP24" s="153" t="s">
        <v>162</v>
      </c>
      <c r="AQ24" s="153" t="s">
        <v>162</v>
      </c>
      <c r="AR24" s="153" t="s">
        <v>162</v>
      </c>
      <c r="AS24" s="154" t="s">
        <v>162</v>
      </c>
      <c r="AT24" s="152" t="s">
        <v>162</v>
      </c>
      <c r="AU24" s="153" t="s">
        <v>162</v>
      </c>
      <c r="AV24" s="153" t="s">
        <v>162</v>
      </c>
      <c r="AW24" s="154" t="s">
        <v>162</v>
      </c>
      <c r="AX24" s="155" t="s">
        <v>74</v>
      </c>
      <c r="AY24" s="153" t="s">
        <v>63</v>
      </c>
      <c r="AZ24" s="153" t="s">
        <v>63</v>
      </c>
      <c r="BA24" s="154" t="s">
        <v>63</v>
      </c>
      <c r="BB24" s="38"/>
      <c r="BC24" s="38"/>
      <c r="BD24" s="38"/>
      <c r="BE24" s="38"/>
      <c r="BF24" s="38"/>
      <c r="BG24" s="38"/>
    </row>
    <row r="25" spans="1:73" s="40" customFormat="1" ht="16.2" thickBot="1" x14ac:dyDescent="0.35">
      <c r="A25" s="38"/>
      <c r="B25" s="38"/>
      <c r="C25" s="38"/>
      <c r="D25" s="171"/>
      <c r="E25" s="288" t="s">
        <v>82</v>
      </c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172"/>
      <c r="T25" s="173" t="s">
        <v>18</v>
      </c>
      <c r="U25" s="297" t="s">
        <v>47</v>
      </c>
      <c r="V25" s="420"/>
      <c r="W25" s="289"/>
      <c r="X25" s="289"/>
      <c r="Y25" s="289"/>
      <c r="Z25" s="289"/>
      <c r="AA25" s="174"/>
      <c r="AB25" s="175" t="s">
        <v>19</v>
      </c>
      <c r="AC25" s="176" t="s">
        <v>21</v>
      </c>
      <c r="AD25" s="37"/>
      <c r="AE25" s="37"/>
      <c r="AF25" s="37"/>
      <c r="AG25" s="177"/>
      <c r="AH25" s="178" t="s">
        <v>63</v>
      </c>
      <c r="AI25" s="297" t="s">
        <v>83</v>
      </c>
      <c r="AJ25" s="298"/>
      <c r="AK25" s="299"/>
      <c r="AL25" s="177"/>
      <c r="AM25" s="177"/>
      <c r="AN25" s="171" t="s">
        <v>50</v>
      </c>
      <c r="AO25" s="288" t="s">
        <v>51</v>
      </c>
      <c r="AP25" s="289"/>
      <c r="AQ25" s="289"/>
      <c r="AR25" s="177"/>
      <c r="AS25" s="36" t="s">
        <v>74</v>
      </c>
      <c r="AT25" s="288" t="s">
        <v>84</v>
      </c>
      <c r="AU25" s="289"/>
      <c r="AV25" s="289"/>
      <c r="AW25" s="289"/>
      <c r="AX25" s="289"/>
      <c r="AY25" s="289"/>
      <c r="AZ25" s="289"/>
      <c r="BA25" s="289"/>
      <c r="BB25" s="38"/>
      <c r="BC25" s="38"/>
      <c r="BD25" s="38"/>
      <c r="BE25" s="38"/>
      <c r="BF25" s="38"/>
      <c r="BG25" s="38"/>
    </row>
    <row r="26" spans="1:73" s="40" customFormat="1" ht="15" x14ac:dyDescent="0.25">
      <c r="A26" s="38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7"/>
      <c r="P26" s="35"/>
      <c r="Q26" s="35"/>
      <c r="R26" s="35"/>
      <c r="S26" s="35"/>
      <c r="T26" s="87"/>
      <c r="U26" s="39"/>
      <c r="V26" s="39"/>
      <c r="W26" s="39"/>
      <c r="X26" s="39"/>
      <c r="Y26" s="39"/>
      <c r="Z26" s="39"/>
      <c r="AA26" s="39"/>
      <c r="AB26" s="39"/>
      <c r="AC26" s="42"/>
      <c r="AD26" s="42"/>
      <c r="AE26" s="38"/>
      <c r="AF26" s="38"/>
      <c r="AG26" s="38"/>
      <c r="AH26" s="42"/>
      <c r="AI26" s="35"/>
      <c r="AJ26" s="35"/>
      <c r="AK26" s="38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1:73" s="40" customFormat="1" ht="21" x14ac:dyDescent="0.25">
      <c r="A27" s="290" t="s">
        <v>85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38"/>
      <c r="BE27" s="38"/>
      <c r="BF27" s="38"/>
      <c r="BG27" s="38"/>
    </row>
    <row r="28" spans="1:73" s="40" customFormat="1" ht="21" x14ac:dyDescent="0.4">
      <c r="A28" s="38"/>
      <c r="B28" s="38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35"/>
      <c r="R28" s="35"/>
      <c r="S28" s="3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39"/>
      <c r="AP28" s="39"/>
      <c r="AQ28" s="39"/>
      <c r="AR28" s="39"/>
      <c r="AS28" s="39"/>
      <c r="AT28" s="39"/>
      <c r="AU28" s="39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73" s="40" customFormat="1" ht="21" x14ac:dyDescent="0.4">
      <c r="I29" s="85" t="s">
        <v>76</v>
      </c>
      <c r="P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 t="s">
        <v>77</v>
      </c>
      <c r="AV29" s="85"/>
      <c r="AW29" s="85"/>
    </row>
    <row r="30" spans="1:73" s="40" customFormat="1" ht="21.6" thickBot="1" x14ac:dyDescent="0.45">
      <c r="A30" s="75"/>
      <c r="C30" s="85"/>
      <c r="D30" s="85"/>
      <c r="E30" s="85"/>
      <c r="F30" s="85"/>
      <c r="G30" s="85"/>
      <c r="H30" s="85"/>
      <c r="I30" s="85"/>
      <c r="J30" s="85" t="s">
        <v>62</v>
      </c>
      <c r="K30" s="85"/>
      <c r="M30" s="85"/>
      <c r="N30" s="85"/>
      <c r="O30" s="85"/>
      <c r="P30" s="85"/>
      <c r="Q30" s="85"/>
      <c r="R30" s="85"/>
      <c r="S30" s="85"/>
      <c r="T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 t="s">
        <v>62</v>
      </c>
      <c r="AP30" s="85"/>
      <c r="AQ30" s="85"/>
      <c r="AR30" s="85"/>
      <c r="AS30" s="85"/>
      <c r="AT30" s="85"/>
      <c r="AU30" s="85"/>
      <c r="AV30" s="85"/>
      <c r="AW30" s="85"/>
      <c r="AX30" s="85"/>
    </row>
    <row r="31" spans="1:73" s="40" customFormat="1" ht="28.5" customHeight="1" x14ac:dyDescent="0.4">
      <c r="A31" s="72"/>
      <c r="K31" s="169" t="s">
        <v>5</v>
      </c>
      <c r="L31" s="368" t="s">
        <v>45</v>
      </c>
      <c r="M31" s="369"/>
      <c r="N31" s="368" t="s">
        <v>46</v>
      </c>
      <c r="O31" s="369"/>
      <c r="P31" s="368" t="s">
        <v>51</v>
      </c>
      <c r="Q31" s="369"/>
      <c r="R31" s="376" t="s">
        <v>22</v>
      </c>
      <c r="S31" s="377"/>
      <c r="T31" s="372" t="s">
        <v>23</v>
      </c>
      <c r="U31" s="373"/>
      <c r="AG31" s="77"/>
      <c r="AH31" s="77"/>
      <c r="AI31" s="77"/>
      <c r="AJ31" s="77"/>
      <c r="AK31" s="77"/>
      <c r="AL31" s="77"/>
      <c r="AM31" s="413" t="s">
        <v>48</v>
      </c>
      <c r="AN31" s="414"/>
      <c r="AO31" s="414"/>
      <c r="AP31" s="414"/>
      <c r="AQ31" s="414"/>
      <c r="AR31" s="415"/>
      <c r="AS31" s="388" t="s">
        <v>24</v>
      </c>
      <c r="AT31" s="389"/>
      <c r="AU31" s="389"/>
      <c r="AV31" s="390"/>
      <c r="AW31" s="291" t="s">
        <v>49</v>
      </c>
      <c r="AX31" s="292"/>
      <c r="AY31" s="293"/>
      <c r="AZ31" s="77"/>
      <c r="BA31" s="77"/>
      <c r="BB31" s="77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2"/>
      <c r="BT31" s="72"/>
      <c r="BU31" s="72"/>
    </row>
    <row r="32" spans="1:73" s="40" customFormat="1" ht="15" customHeight="1" thickBot="1" x14ac:dyDescent="0.3">
      <c r="A32" s="72"/>
      <c r="K32" s="170"/>
      <c r="L32" s="370"/>
      <c r="M32" s="371"/>
      <c r="N32" s="370"/>
      <c r="O32" s="371"/>
      <c r="P32" s="370"/>
      <c r="Q32" s="371"/>
      <c r="R32" s="378"/>
      <c r="S32" s="379"/>
      <c r="T32" s="374"/>
      <c r="U32" s="375"/>
      <c r="AG32" s="77"/>
      <c r="AH32" s="77"/>
      <c r="AI32" s="77"/>
      <c r="AJ32" s="77"/>
      <c r="AK32" s="77"/>
      <c r="AL32" s="77"/>
      <c r="AM32" s="416"/>
      <c r="AN32" s="417"/>
      <c r="AO32" s="417"/>
      <c r="AP32" s="417"/>
      <c r="AQ32" s="417"/>
      <c r="AR32" s="418"/>
      <c r="AS32" s="391"/>
      <c r="AT32" s="392"/>
      <c r="AU32" s="392"/>
      <c r="AV32" s="393"/>
      <c r="AW32" s="294"/>
      <c r="AX32" s="295"/>
      <c r="AY32" s="296"/>
      <c r="AZ32" s="77"/>
      <c r="BA32" s="77"/>
      <c r="BB32" s="77"/>
      <c r="BH32" s="77"/>
      <c r="BI32" s="77"/>
      <c r="BJ32" s="77"/>
      <c r="BK32" s="77"/>
      <c r="BL32" s="78"/>
      <c r="BM32" s="78"/>
      <c r="BN32" s="78"/>
      <c r="BO32" s="79"/>
      <c r="BP32" s="79"/>
      <c r="BQ32" s="79"/>
      <c r="BR32" s="41"/>
      <c r="BS32" s="72"/>
      <c r="BT32" s="72"/>
      <c r="BU32" s="72"/>
    </row>
    <row r="33" spans="1:76" s="40" customFormat="1" ht="15.75" customHeight="1" thickBot="1" x14ac:dyDescent="0.35">
      <c r="A33" s="82"/>
      <c r="K33" s="167" t="s">
        <v>17</v>
      </c>
      <c r="L33" s="384">
        <v>28</v>
      </c>
      <c r="M33" s="385"/>
      <c r="N33" s="384">
        <v>5</v>
      </c>
      <c r="O33" s="385"/>
      <c r="P33" s="421"/>
      <c r="Q33" s="421"/>
      <c r="R33" s="354">
        <v>9</v>
      </c>
      <c r="S33" s="355"/>
      <c r="T33" s="284">
        <v>42</v>
      </c>
      <c r="U33" s="285"/>
      <c r="AG33" s="80"/>
      <c r="AH33" s="80"/>
      <c r="AI33" s="80"/>
      <c r="AM33" s="400" t="s">
        <v>57</v>
      </c>
      <c r="AN33" s="401"/>
      <c r="AO33" s="401"/>
      <c r="AP33" s="401"/>
      <c r="AQ33" s="401"/>
      <c r="AR33" s="402"/>
      <c r="AS33" s="394" t="s">
        <v>58</v>
      </c>
      <c r="AT33" s="395"/>
      <c r="AU33" s="395"/>
      <c r="AV33" s="396"/>
      <c r="AW33" s="409" t="s">
        <v>59</v>
      </c>
      <c r="AX33" s="410"/>
      <c r="AY33" s="411"/>
      <c r="AZ33" s="47"/>
      <c r="BB33" s="47"/>
      <c r="BC33" s="38"/>
      <c r="BD33" s="38"/>
      <c r="BE33" s="38"/>
      <c r="BF33" s="38"/>
      <c r="BG33" s="38"/>
      <c r="BH33" s="77"/>
      <c r="BI33" s="77"/>
      <c r="BJ33" s="77"/>
      <c r="BK33" s="77"/>
      <c r="BL33" s="78"/>
      <c r="BM33" s="78"/>
      <c r="BN33" s="78"/>
      <c r="BO33" s="79"/>
      <c r="BP33" s="79"/>
      <c r="BQ33" s="79"/>
      <c r="BR33" s="41"/>
      <c r="BS33" s="72"/>
      <c r="BT33" s="72"/>
      <c r="BU33" s="72"/>
    </row>
    <row r="34" spans="1:76" s="40" customFormat="1" ht="21.6" thickBot="1" x14ac:dyDescent="0.45">
      <c r="A34" s="82"/>
      <c r="K34" s="168" t="s">
        <v>20</v>
      </c>
      <c r="L34" s="284">
        <v>26</v>
      </c>
      <c r="M34" s="285"/>
      <c r="N34" s="284">
        <v>5</v>
      </c>
      <c r="O34" s="285"/>
      <c r="P34" s="380">
        <v>2</v>
      </c>
      <c r="Q34" s="380"/>
      <c r="R34" s="354">
        <v>9</v>
      </c>
      <c r="S34" s="355"/>
      <c r="T34" s="284">
        <v>42</v>
      </c>
      <c r="U34" s="285"/>
      <c r="AG34" s="80"/>
      <c r="AH34" s="80"/>
      <c r="AI34" s="80"/>
      <c r="AM34" s="403"/>
      <c r="AN34" s="404"/>
      <c r="AO34" s="404"/>
      <c r="AP34" s="404"/>
      <c r="AQ34" s="404"/>
      <c r="AR34" s="405"/>
      <c r="AS34" s="397"/>
      <c r="AT34" s="398"/>
      <c r="AU34" s="398"/>
      <c r="AV34" s="399"/>
      <c r="AW34" s="397"/>
      <c r="AX34" s="398"/>
      <c r="AY34" s="399"/>
      <c r="BD34" s="38"/>
      <c r="BE34" s="38"/>
      <c r="BF34" s="38"/>
      <c r="BG34" s="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72"/>
      <c r="BU34" s="72"/>
    </row>
    <row r="35" spans="1:76" s="40" customFormat="1" ht="15" x14ac:dyDescent="0.25">
      <c r="A35" s="8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3"/>
      <c r="Q35" s="73"/>
      <c r="R35" s="72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4"/>
      <c r="AD35" s="74"/>
      <c r="AE35" s="73"/>
      <c r="AF35" s="73"/>
      <c r="AG35" s="38"/>
      <c r="AH35" s="38"/>
      <c r="AI35" s="38"/>
      <c r="AJ35" s="38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8"/>
      <c r="BD35" s="38"/>
      <c r="BE35" s="38"/>
      <c r="BF35" s="38"/>
      <c r="BG35" s="38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</row>
    <row r="36" spans="1:76" s="44" customFormat="1" ht="18" customHeight="1" thickBot="1" x14ac:dyDescent="0.3">
      <c r="A36" s="235" t="s">
        <v>86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</row>
    <row r="37" spans="1:76" s="44" customFormat="1" ht="49.5" customHeight="1" thickBot="1" x14ac:dyDescent="0.3">
      <c r="A37" s="302" t="s">
        <v>87</v>
      </c>
      <c r="B37" s="303"/>
      <c r="C37" s="304"/>
      <c r="D37" s="363" t="s">
        <v>88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5" t="s">
        <v>89</v>
      </c>
      <c r="S37" s="365"/>
      <c r="T37" s="365"/>
      <c r="U37" s="365"/>
      <c r="V37" s="365"/>
      <c r="W37" s="365"/>
      <c r="X37" s="365"/>
      <c r="Y37" s="365"/>
      <c r="Z37" s="419" t="s">
        <v>90</v>
      </c>
      <c r="AA37" s="419"/>
      <c r="AB37" s="408" t="s">
        <v>25</v>
      </c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353" t="s">
        <v>27</v>
      </c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108"/>
      <c r="BE37" s="108"/>
      <c r="BF37" s="108"/>
      <c r="BG37" s="45"/>
    </row>
    <row r="38" spans="1:76" s="44" customFormat="1" ht="22.5" customHeight="1" thickBot="1" x14ac:dyDescent="0.3">
      <c r="A38" s="305"/>
      <c r="B38" s="306"/>
      <c r="C38" s="307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199" t="s">
        <v>28</v>
      </c>
      <c r="S38" s="199"/>
      <c r="T38" s="199" t="s">
        <v>29</v>
      </c>
      <c r="U38" s="199"/>
      <c r="V38" s="352" t="s">
        <v>91</v>
      </c>
      <c r="W38" s="352"/>
      <c r="X38" s="352" t="s">
        <v>92</v>
      </c>
      <c r="Y38" s="352"/>
      <c r="Z38" s="419"/>
      <c r="AA38" s="419"/>
      <c r="AB38" s="352" t="s">
        <v>30</v>
      </c>
      <c r="AC38" s="199"/>
      <c r="AD38" s="353" t="s">
        <v>31</v>
      </c>
      <c r="AE38" s="353"/>
      <c r="AF38" s="353"/>
      <c r="AG38" s="353"/>
      <c r="AH38" s="353"/>
      <c r="AI38" s="353"/>
      <c r="AJ38" s="353"/>
      <c r="AK38" s="353"/>
      <c r="AL38" s="198" t="s">
        <v>26</v>
      </c>
      <c r="AM38" s="198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108"/>
      <c r="BE38" s="108"/>
      <c r="BF38" s="108"/>
      <c r="BG38" s="46"/>
      <c r="BJ38" s="77"/>
      <c r="BK38" s="77"/>
      <c r="BL38" s="77"/>
      <c r="BM38" s="77"/>
      <c r="BN38" s="77"/>
      <c r="BO38" s="77"/>
      <c r="BP38" s="78"/>
      <c r="BQ38" s="78"/>
      <c r="BR38" s="78"/>
      <c r="BS38" s="79"/>
      <c r="BT38" s="79"/>
      <c r="BU38" s="79"/>
    </row>
    <row r="39" spans="1:76" s="44" customFormat="1" ht="19.5" customHeight="1" thickBot="1" x14ac:dyDescent="0.3">
      <c r="A39" s="305"/>
      <c r="B39" s="306"/>
      <c r="C39" s="307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199"/>
      <c r="S39" s="199"/>
      <c r="T39" s="199"/>
      <c r="U39" s="199"/>
      <c r="V39" s="352"/>
      <c r="W39" s="352"/>
      <c r="X39" s="352"/>
      <c r="Y39" s="352"/>
      <c r="Z39" s="419"/>
      <c r="AA39" s="419"/>
      <c r="AB39" s="199"/>
      <c r="AC39" s="199"/>
      <c r="AD39" s="356" t="s">
        <v>32</v>
      </c>
      <c r="AE39" s="356"/>
      <c r="AF39" s="412" t="s">
        <v>33</v>
      </c>
      <c r="AG39" s="412"/>
      <c r="AH39" s="412"/>
      <c r="AI39" s="412"/>
      <c r="AJ39" s="412"/>
      <c r="AK39" s="412"/>
      <c r="AL39" s="198"/>
      <c r="AM39" s="198"/>
      <c r="AN39" s="406" t="s">
        <v>34</v>
      </c>
      <c r="AO39" s="406"/>
      <c r="AP39" s="406"/>
      <c r="AQ39" s="406"/>
      <c r="AR39" s="406"/>
      <c r="AS39" s="406"/>
      <c r="AT39" s="406"/>
      <c r="AU39" s="406"/>
      <c r="AV39" s="406" t="s">
        <v>93</v>
      </c>
      <c r="AW39" s="406"/>
      <c r="AX39" s="406"/>
      <c r="AY39" s="406"/>
      <c r="AZ39" s="406"/>
      <c r="BA39" s="406"/>
      <c r="BB39" s="406"/>
      <c r="BC39" s="406"/>
      <c r="BD39" s="43"/>
      <c r="BE39" s="43"/>
      <c r="BF39" s="43"/>
      <c r="BG39" s="47"/>
      <c r="BJ39" s="77"/>
      <c r="BK39" s="77"/>
      <c r="BL39" s="77"/>
      <c r="BM39" s="77"/>
      <c r="BN39" s="77"/>
      <c r="BO39" s="77"/>
      <c r="BP39" s="78"/>
      <c r="BQ39" s="78"/>
      <c r="BR39" s="78"/>
      <c r="BS39" s="79"/>
      <c r="BT39" s="79"/>
      <c r="BU39" s="79"/>
    </row>
    <row r="40" spans="1:76" s="44" customFormat="1" ht="24" customHeight="1" thickBot="1" x14ac:dyDescent="0.3">
      <c r="A40" s="305"/>
      <c r="B40" s="306"/>
      <c r="C40" s="307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199"/>
      <c r="S40" s="199"/>
      <c r="T40" s="199"/>
      <c r="U40" s="199"/>
      <c r="V40" s="352"/>
      <c r="W40" s="352"/>
      <c r="X40" s="352"/>
      <c r="Y40" s="352"/>
      <c r="Z40" s="419"/>
      <c r="AA40" s="419"/>
      <c r="AB40" s="199"/>
      <c r="AC40" s="199"/>
      <c r="AD40" s="356"/>
      <c r="AE40" s="356"/>
      <c r="AF40" s="199" t="s">
        <v>35</v>
      </c>
      <c r="AG40" s="199"/>
      <c r="AH40" s="199" t="s">
        <v>94</v>
      </c>
      <c r="AI40" s="199"/>
      <c r="AJ40" s="352" t="s">
        <v>95</v>
      </c>
      <c r="AK40" s="199"/>
      <c r="AL40" s="198"/>
      <c r="AM40" s="198"/>
      <c r="AN40" s="406" t="s">
        <v>36</v>
      </c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3"/>
      <c r="BE40" s="43"/>
      <c r="BF40" s="43"/>
      <c r="BG40" s="47"/>
      <c r="BJ40" s="80"/>
      <c r="BK40" s="80"/>
      <c r="BL40" s="80"/>
      <c r="BM40" s="80"/>
      <c r="BN40" s="80"/>
      <c r="BO40" s="80"/>
      <c r="BP40" s="81"/>
      <c r="BQ40" s="81"/>
      <c r="BR40" s="81"/>
      <c r="BS40" s="339"/>
      <c r="BT40" s="339"/>
      <c r="BU40" s="339"/>
    </row>
    <row r="41" spans="1:76" s="44" customFormat="1" ht="24" customHeight="1" thickBot="1" x14ac:dyDescent="0.35">
      <c r="A41" s="305"/>
      <c r="B41" s="306"/>
      <c r="C41" s="307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199"/>
      <c r="S41" s="199"/>
      <c r="T41" s="199"/>
      <c r="U41" s="199"/>
      <c r="V41" s="352"/>
      <c r="W41" s="352"/>
      <c r="X41" s="352"/>
      <c r="Y41" s="352"/>
      <c r="Z41" s="419"/>
      <c r="AA41" s="419"/>
      <c r="AB41" s="199"/>
      <c r="AC41" s="199"/>
      <c r="AD41" s="356"/>
      <c r="AE41" s="356"/>
      <c r="AF41" s="199"/>
      <c r="AG41" s="199"/>
      <c r="AH41" s="199"/>
      <c r="AI41" s="199"/>
      <c r="AJ41" s="199"/>
      <c r="AK41" s="199"/>
      <c r="AL41" s="198"/>
      <c r="AM41" s="198"/>
      <c r="AN41" s="197">
        <v>1</v>
      </c>
      <c r="AO41" s="197"/>
      <c r="AP41" s="197"/>
      <c r="AQ41" s="197"/>
      <c r="AR41" s="197">
        <v>2</v>
      </c>
      <c r="AS41" s="197"/>
      <c r="AT41" s="197"/>
      <c r="AU41" s="197"/>
      <c r="AV41" s="197">
        <v>3</v>
      </c>
      <c r="AW41" s="197"/>
      <c r="AX41" s="197"/>
      <c r="AY41" s="197"/>
      <c r="AZ41" s="197">
        <v>4</v>
      </c>
      <c r="BA41" s="197"/>
      <c r="BB41" s="197"/>
      <c r="BC41" s="197"/>
      <c r="BD41" s="18"/>
      <c r="BE41" s="18"/>
      <c r="BF41" s="18"/>
      <c r="BG41" s="47"/>
      <c r="BH41" s="48"/>
      <c r="BJ41" s="80"/>
      <c r="BK41" s="80"/>
      <c r="BL41" s="80"/>
      <c r="BM41" s="80"/>
      <c r="BN41" s="80"/>
      <c r="BO41" s="80"/>
      <c r="BP41" s="81"/>
      <c r="BQ41" s="81"/>
      <c r="BR41" s="81"/>
      <c r="BS41" s="339"/>
      <c r="BT41" s="339"/>
      <c r="BU41" s="339"/>
    </row>
    <row r="42" spans="1:76" s="44" customFormat="1" ht="24" customHeight="1" thickBot="1" x14ac:dyDescent="0.3">
      <c r="A42" s="305"/>
      <c r="B42" s="306"/>
      <c r="C42" s="307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199"/>
      <c r="S42" s="199"/>
      <c r="T42" s="199"/>
      <c r="U42" s="199"/>
      <c r="V42" s="352"/>
      <c r="W42" s="352"/>
      <c r="X42" s="352"/>
      <c r="Y42" s="352"/>
      <c r="Z42" s="419"/>
      <c r="AA42" s="419"/>
      <c r="AB42" s="199"/>
      <c r="AC42" s="199"/>
      <c r="AD42" s="356"/>
      <c r="AE42" s="356"/>
      <c r="AF42" s="199"/>
      <c r="AG42" s="199"/>
      <c r="AH42" s="199"/>
      <c r="AI42" s="199"/>
      <c r="AJ42" s="199"/>
      <c r="AK42" s="199"/>
      <c r="AL42" s="198"/>
      <c r="AM42" s="198"/>
      <c r="AN42" s="197" t="s">
        <v>37</v>
      </c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43"/>
      <c r="BE42" s="43"/>
      <c r="BF42" s="43"/>
      <c r="BG42" s="47"/>
    </row>
    <row r="43" spans="1:76" s="44" customFormat="1" ht="28.5" customHeight="1" thickBot="1" x14ac:dyDescent="0.3">
      <c r="A43" s="308"/>
      <c r="B43" s="309"/>
      <c r="C43" s="310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199"/>
      <c r="S43" s="199"/>
      <c r="T43" s="199"/>
      <c r="U43" s="199"/>
      <c r="V43" s="352"/>
      <c r="W43" s="352"/>
      <c r="X43" s="352"/>
      <c r="Y43" s="352"/>
      <c r="Z43" s="419"/>
      <c r="AA43" s="419"/>
      <c r="AB43" s="199"/>
      <c r="AC43" s="199"/>
      <c r="AD43" s="356"/>
      <c r="AE43" s="356"/>
      <c r="AF43" s="199"/>
      <c r="AG43" s="199"/>
      <c r="AH43" s="199"/>
      <c r="AI43" s="199"/>
      <c r="AJ43" s="199"/>
      <c r="AK43" s="199"/>
      <c r="AL43" s="198"/>
      <c r="AM43" s="198"/>
      <c r="AN43" s="197">
        <v>13</v>
      </c>
      <c r="AO43" s="197"/>
      <c r="AP43" s="197"/>
      <c r="AQ43" s="197"/>
      <c r="AR43" s="197">
        <v>18</v>
      </c>
      <c r="AS43" s="197"/>
      <c r="AT43" s="197"/>
      <c r="AU43" s="197"/>
      <c r="AV43" s="197">
        <v>13</v>
      </c>
      <c r="AW43" s="197"/>
      <c r="AX43" s="197"/>
      <c r="AY43" s="197"/>
      <c r="AZ43" s="197">
        <v>18</v>
      </c>
      <c r="BA43" s="197"/>
      <c r="BB43" s="197"/>
      <c r="BC43" s="197"/>
      <c r="BD43" s="18"/>
      <c r="BE43" s="18"/>
      <c r="BF43" s="18"/>
      <c r="BG43" s="47"/>
    </row>
    <row r="44" spans="1:76" s="50" customFormat="1" ht="29.25" customHeight="1" thickBot="1" x14ac:dyDescent="0.45">
      <c r="A44" s="311" t="s">
        <v>96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3"/>
      <c r="BD44" s="106"/>
      <c r="BE44" s="106"/>
      <c r="BF44" s="106"/>
      <c r="BG44" s="49"/>
    </row>
    <row r="45" spans="1:76" s="50" customFormat="1" ht="28.5" customHeight="1" thickBot="1" x14ac:dyDescent="0.3">
      <c r="A45" s="330" t="s">
        <v>172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2"/>
      <c r="S45" s="332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3"/>
      <c r="BD45" s="107"/>
      <c r="BE45" s="107"/>
      <c r="BF45" s="107"/>
      <c r="BG45" s="49"/>
    </row>
    <row r="46" spans="1:76" s="50" customFormat="1" ht="45" customHeight="1" thickBot="1" x14ac:dyDescent="0.3">
      <c r="A46" s="422" t="s">
        <v>180</v>
      </c>
      <c r="B46" s="423"/>
      <c r="C46" s="424"/>
      <c r="D46" s="273" t="s">
        <v>163</v>
      </c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5"/>
      <c r="R46" s="381">
        <v>2</v>
      </c>
      <c r="S46" s="382"/>
      <c r="T46" s="383">
        <v>1</v>
      </c>
      <c r="U46" s="382"/>
      <c r="V46" s="381">
        <v>2</v>
      </c>
      <c r="W46" s="382"/>
      <c r="X46" s="383">
        <v>1</v>
      </c>
      <c r="Y46" s="382"/>
      <c r="Z46" s="286">
        <v>6</v>
      </c>
      <c r="AA46" s="286"/>
      <c r="AB46" s="196">
        <f>Z46*30</f>
        <v>180</v>
      </c>
      <c r="AC46" s="196"/>
      <c r="AD46" s="286">
        <f>AF46+AH46</f>
        <v>80</v>
      </c>
      <c r="AE46" s="286"/>
      <c r="AF46" s="286">
        <v>31</v>
      </c>
      <c r="AG46" s="286"/>
      <c r="AH46" s="286">
        <v>49</v>
      </c>
      <c r="AI46" s="286"/>
      <c r="AJ46" s="286"/>
      <c r="AK46" s="286"/>
      <c r="AL46" s="196">
        <f>AB46-AD46</f>
        <v>100</v>
      </c>
      <c r="AM46" s="196"/>
      <c r="AN46" s="334">
        <v>2</v>
      </c>
      <c r="AO46" s="335"/>
      <c r="AP46" s="335"/>
      <c r="AQ46" s="336"/>
      <c r="AR46" s="334">
        <v>3</v>
      </c>
      <c r="AS46" s="335"/>
      <c r="AT46" s="335"/>
      <c r="AU46" s="336"/>
      <c r="AV46" s="283"/>
      <c r="AW46" s="283"/>
      <c r="AX46" s="283"/>
      <c r="AY46" s="283"/>
      <c r="AZ46" s="283"/>
      <c r="BA46" s="283"/>
      <c r="BB46" s="283"/>
      <c r="BC46" s="283"/>
      <c r="BD46" s="107"/>
      <c r="BE46" s="107"/>
      <c r="BF46" s="107"/>
      <c r="BG46" s="49"/>
    </row>
    <row r="47" spans="1:76" s="50" customFormat="1" ht="36" customHeight="1" thickBot="1" x14ac:dyDescent="0.3">
      <c r="A47" s="330" t="s">
        <v>173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3"/>
      <c r="BD47" s="107"/>
      <c r="BE47" s="107"/>
      <c r="BF47" s="107"/>
      <c r="BG47" s="49"/>
    </row>
    <row r="48" spans="1:76" s="50" customFormat="1" ht="43.95" customHeight="1" thickBot="1" x14ac:dyDescent="0.45">
      <c r="A48" s="360" t="s">
        <v>181</v>
      </c>
      <c r="B48" s="361"/>
      <c r="C48" s="362"/>
      <c r="D48" s="273" t="s">
        <v>146</v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5"/>
      <c r="R48" s="252">
        <v>2</v>
      </c>
      <c r="S48" s="253"/>
      <c r="T48" s="252">
        <v>1</v>
      </c>
      <c r="U48" s="253"/>
      <c r="V48" s="252">
        <v>1</v>
      </c>
      <c r="W48" s="253"/>
      <c r="X48" s="252">
        <v>2</v>
      </c>
      <c r="Y48" s="253"/>
      <c r="Z48" s="252">
        <v>6</v>
      </c>
      <c r="AA48" s="253"/>
      <c r="AB48" s="252">
        <v>180</v>
      </c>
      <c r="AC48" s="253"/>
      <c r="AD48" s="252">
        <v>76</v>
      </c>
      <c r="AE48" s="253"/>
      <c r="AF48" s="252"/>
      <c r="AG48" s="253"/>
      <c r="AH48" s="252">
        <v>76</v>
      </c>
      <c r="AI48" s="253"/>
      <c r="AJ48" s="386"/>
      <c r="AK48" s="387"/>
      <c r="AL48" s="252">
        <f>AB48-AD48</f>
        <v>104</v>
      </c>
      <c r="AM48" s="253"/>
      <c r="AN48" s="255">
        <v>3</v>
      </c>
      <c r="AO48" s="366"/>
      <c r="AP48" s="366"/>
      <c r="AQ48" s="367"/>
      <c r="AR48" s="255">
        <v>2</v>
      </c>
      <c r="AS48" s="366"/>
      <c r="AT48" s="366"/>
      <c r="AU48" s="367"/>
      <c r="AV48" s="357"/>
      <c r="AW48" s="358"/>
      <c r="AX48" s="358"/>
      <c r="AY48" s="359"/>
      <c r="AZ48" s="357"/>
      <c r="BA48" s="358"/>
      <c r="BB48" s="358"/>
      <c r="BC48" s="359"/>
      <c r="BD48" s="107"/>
      <c r="BE48" s="107"/>
      <c r="BF48" s="107"/>
      <c r="BG48" s="49"/>
    </row>
    <row r="49" spans="1:60" s="50" customFormat="1" ht="28.5" customHeight="1" thickBot="1" x14ac:dyDescent="0.3">
      <c r="A49" s="330" t="s">
        <v>174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3"/>
      <c r="BD49" s="107"/>
      <c r="BE49" s="107"/>
      <c r="BF49" s="107"/>
      <c r="BG49" s="49"/>
    </row>
    <row r="50" spans="1:60" s="52" customFormat="1" ht="48" customHeight="1" thickBot="1" x14ac:dyDescent="0.45">
      <c r="A50" s="213" t="s">
        <v>182</v>
      </c>
      <c r="B50" s="208"/>
      <c r="C50" s="209"/>
      <c r="D50" s="273" t="s">
        <v>119</v>
      </c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5"/>
      <c r="R50" s="196">
        <v>3</v>
      </c>
      <c r="S50" s="196"/>
      <c r="T50" s="192"/>
      <c r="U50" s="193"/>
      <c r="V50" s="191"/>
      <c r="W50" s="193"/>
      <c r="X50" s="192">
        <v>3</v>
      </c>
      <c r="Y50" s="193"/>
      <c r="Z50" s="196">
        <v>3</v>
      </c>
      <c r="AA50" s="196"/>
      <c r="AB50" s="196">
        <f>Z50*30</f>
        <v>90</v>
      </c>
      <c r="AC50" s="196"/>
      <c r="AD50" s="196">
        <v>26</v>
      </c>
      <c r="AE50" s="196"/>
      <c r="AF50" s="196">
        <v>13</v>
      </c>
      <c r="AG50" s="196"/>
      <c r="AH50" s="196">
        <v>13</v>
      </c>
      <c r="AI50" s="196"/>
      <c r="AJ50" s="194"/>
      <c r="AK50" s="195"/>
      <c r="AL50" s="196">
        <f>AB50-AD50</f>
        <v>64</v>
      </c>
      <c r="AM50" s="196"/>
      <c r="AN50" s="191"/>
      <c r="AO50" s="192"/>
      <c r="AP50" s="192"/>
      <c r="AQ50" s="193"/>
      <c r="AR50" s="191"/>
      <c r="AS50" s="192"/>
      <c r="AT50" s="192"/>
      <c r="AU50" s="193"/>
      <c r="AV50" s="196">
        <v>2</v>
      </c>
      <c r="AW50" s="196"/>
      <c r="AX50" s="196"/>
      <c r="AY50" s="196"/>
      <c r="AZ50" s="196"/>
      <c r="BA50" s="196"/>
      <c r="BB50" s="196"/>
      <c r="BC50" s="196"/>
      <c r="BD50" s="97"/>
      <c r="BE50" s="97"/>
      <c r="BF50" s="97"/>
      <c r="BG50" s="51"/>
      <c r="BH50" s="93"/>
    </row>
    <row r="51" spans="1:60" s="52" customFormat="1" ht="67.5" customHeight="1" thickBot="1" x14ac:dyDescent="0.45">
      <c r="A51" s="213" t="s">
        <v>183</v>
      </c>
      <c r="B51" s="208"/>
      <c r="C51" s="209"/>
      <c r="D51" s="273" t="s">
        <v>120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  <c r="R51" s="196">
        <v>3</v>
      </c>
      <c r="S51" s="196"/>
      <c r="T51" s="192"/>
      <c r="U51" s="193"/>
      <c r="V51" s="191"/>
      <c r="W51" s="193"/>
      <c r="X51" s="192">
        <v>3</v>
      </c>
      <c r="Y51" s="193"/>
      <c r="Z51" s="196">
        <v>3</v>
      </c>
      <c r="AA51" s="196"/>
      <c r="AB51" s="196">
        <f>Z51*30</f>
        <v>90</v>
      </c>
      <c r="AC51" s="196"/>
      <c r="AD51" s="196">
        <v>26</v>
      </c>
      <c r="AE51" s="196"/>
      <c r="AF51" s="196">
        <v>13</v>
      </c>
      <c r="AG51" s="196"/>
      <c r="AH51" s="196">
        <v>13</v>
      </c>
      <c r="AI51" s="196"/>
      <c r="AJ51" s="194"/>
      <c r="AK51" s="195"/>
      <c r="AL51" s="196">
        <f>AB51-AD51</f>
        <v>64</v>
      </c>
      <c r="AM51" s="196"/>
      <c r="AN51" s="191"/>
      <c r="AO51" s="192"/>
      <c r="AP51" s="192"/>
      <c r="AQ51" s="193"/>
      <c r="AR51" s="191"/>
      <c r="AS51" s="192"/>
      <c r="AT51" s="192"/>
      <c r="AU51" s="193"/>
      <c r="AV51" s="196">
        <v>2</v>
      </c>
      <c r="AW51" s="196"/>
      <c r="AX51" s="196"/>
      <c r="AY51" s="196"/>
      <c r="AZ51" s="196"/>
      <c r="BA51" s="196"/>
      <c r="BB51" s="196"/>
      <c r="BC51" s="196"/>
      <c r="BD51" s="97"/>
      <c r="BE51" s="97"/>
      <c r="BF51" s="97"/>
      <c r="BG51" s="51"/>
      <c r="BH51" s="93"/>
    </row>
    <row r="52" spans="1:60" s="52" customFormat="1" ht="55.5" customHeight="1" thickBot="1" x14ac:dyDescent="0.45">
      <c r="A52" s="213" t="s">
        <v>184</v>
      </c>
      <c r="B52" s="208"/>
      <c r="C52" s="209"/>
      <c r="D52" s="273" t="s">
        <v>121</v>
      </c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5"/>
      <c r="R52" s="196">
        <v>4</v>
      </c>
      <c r="S52" s="196"/>
      <c r="T52" s="192"/>
      <c r="U52" s="193"/>
      <c r="V52" s="191"/>
      <c r="W52" s="193"/>
      <c r="X52" s="192">
        <v>4</v>
      </c>
      <c r="Y52" s="193"/>
      <c r="Z52" s="196">
        <v>3</v>
      </c>
      <c r="AA52" s="196"/>
      <c r="AB52" s="196">
        <f>Z52*30</f>
        <v>90</v>
      </c>
      <c r="AC52" s="196"/>
      <c r="AD52" s="196">
        <v>36</v>
      </c>
      <c r="AE52" s="196"/>
      <c r="AF52" s="196">
        <v>18</v>
      </c>
      <c r="AG52" s="196"/>
      <c r="AH52" s="196">
        <v>18</v>
      </c>
      <c r="AI52" s="196"/>
      <c r="AJ52" s="194"/>
      <c r="AK52" s="195"/>
      <c r="AL52" s="196">
        <f>AB52-AD52</f>
        <v>54</v>
      </c>
      <c r="AM52" s="196"/>
      <c r="AN52" s="191"/>
      <c r="AO52" s="192"/>
      <c r="AP52" s="192"/>
      <c r="AQ52" s="193"/>
      <c r="AR52" s="191"/>
      <c r="AS52" s="192"/>
      <c r="AT52" s="192"/>
      <c r="AU52" s="193"/>
      <c r="AV52" s="207"/>
      <c r="AW52" s="207"/>
      <c r="AX52" s="207"/>
      <c r="AY52" s="207"/>
      <c r="AZ52" s="207">
        <v>2</v>
      </c>
      <c r="BA52" s="207"/>
      <c r="BB52" s="207"/>
      <c r="BC52" s="207"/>
      <c r="BD52" s="97"/>
      <c r="BE52" s="97"/>
      <c r="BF52" s="97"/>
      <c r="BG52" s="51"/>
      <c r="BH52" s="93"/>
    </row>
    <row r="53" spans="1:60" s="52" customFormat="1" ht="61.95" customHeight="1" thickBot="1" x14ac:dyDescent="0.45">
      <c r="A53" s="213" t="s">
        <v>185</v>
      </c>
      <c r="B53" s="208"/>
      <c r="C53" s="209"/>
      <c r="D53" s="273" t="s">
        <v>122</v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5"/>
      <c r="R53" s="196">
        <v>4</v>
      </c>
      <c r="S53" s="196"/>
      <c r="T53" s="192"/>
      <c r="U53" s="193"/>
      <c r="V53" s="191"/>
      <c r="W53" s="193"/>
      <c r="X53" s="192">
        <v>4</v>
      </c>
      <c r="Y53" s="193"/>
      <c r="Z53" s="196">
        <v>3</v>
      </c>
      <c r="AA53" s="196"/>
      <c r="AB53" s="196">
        <f>Z53*30</f>
        <v>90</v>
      </c>
      <c r="AC53" s="196"/>
      <c r="AD53" s="196">
        <v>36</v>
      </c>
      <c r="AE53" s="196"/>
      <c r="AF53" s="196">
        <v>18</v>
      </c>
      <c r="AG53" s="196"/>
      <c r="AH53" s="196">
        <v>18</v>
      </c>
      <c r="AI53" s="196"/>
      <c r="AJ53" s="194"/>
      <c r="AK53" s="195"/>
      <c r="AL53" s="196">
        <f>AB53-AD53</f>
        <v>54</v>
      </c>
      <c r="AM53" s="196"/>
      <c r="AN53" s="191"/>
      <c r="AO53" s="192"/>
      <c r="AP53" s="192"/>
      <c r="AQ53" s="193"/>
      <c r="AR53" s="191"/>
      <c r="AS53" s="192"/>
      <c r="AT53" s="192"/>
      <c r="AU53" s="193"/>
      <c r="AV53" s="207"/>
      <c r="AW53" s="207"/>
      <c r="AX53" s="207"/>
      <c r="AY53" s="207"/>
      <c r="AZ53" s="207">
        <v>2</v>
      </c>
      <c r="BA53" s="207"/>
      <c r="BB53" s="207"/>
      <c r="BC53" s="207"/>
      <c r="BD53" s="97"/>
      <c r="BE53" s="97"/>
      <c r="BF53" s="97"/>
      <c r="BG53" s="51"/>
      <c r="BH53" s="93"/>
    </row>
    <row r="54" spans="1:60" s="52" customFormat="1" ht="25.5" customHeight="1" thickBot="1" x14ac:dyDescent="0.45">
      <c r="A54" s="208" t="s">
        <v>175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9"/>
      <c r="BD54" s="97"/>
      <c r="BE54" s="97"/>
      <c r="BF54" s="97"/>
      <c r="BG54" s="51"/>
      <c r="BH54" s="93"/>
    </row>
    <row r="55" spans="1:60" s="52" customFormat="1" ht="54" customHeight="1" thickBot="1" x14ac:dyDescent="0.45">
      <c r="A55" s="213" t="s">
        <v>186</v>
      </c>
      <c r="B55" s="208"/>
      <c r="C55" s="209"/>
      <c r="D55" s="270" t="s">
        <v>164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2"/>
      <c r="R55" s="279"/>
      <c r="S55" s="280"/>
      <c r="T55" s="276" t="s">
        <v>150</v>
      </c>
      <c r="U55" s="277"/>
      <c r="V55" s="278"/>
      <c r="W55" s="277"/>
      <c r="X55" s="276">
        <v>4</v>
      </c>
      <c r="Y55" s="277"/>
      <c r="Z55" s="278">
        <v>4</v>
      </c>
      <c r="AA55" s="276"/>
      <c r="AB55" s="196">
        <f>Z55*30</f>
        <v>120</v>
      </c>
      <c r="AC55" s="196"/>
      <c r="AD55" s="191">
        <v>62</v>
      </c>
      <c r="AE55" s="192"/>
      <c r="AF55" s="191">
        <v>31</v>
      </c>
      <c r="AG55" s="193"/>
      <c r="AH55" s="192">
        <v>31</v>
      </c>
      <c r="AI55" s="193"/>
      <c r="AJ55" s="194"/>
      <c r="AK55" s="195"/>
      <c r="AL55" s="196">
        <f>AB55-AD55</f>
        <v>58</v>
      </c>
      <c r="AM55" s="196"/>
      <c r="AN55" s="191"/>
      <c r="AO55" s="192"/>
      <c r="AP55" s="192"/>
      <c r="AQ55" s="193"/>
      <c r="AR55" s="191"/>
      <c r="AS55" s="192"/>
      <c r="AT55" s="192"/>
      <c r="AU55" s="193"/>
      <c r="AV55" s="191">
        <v>2</v>
      </c>
      <c r="AW55" s="192"/>
      <c r="AX55" s="192"/>
      <c r="AY55" s="193"/>
      <c r="AZ55" s="191">
        <v>2</v>
      </c>
      <c r="BA55" s="192"/>
      <c r="BB55" s="192"/>
      <c r="BC55" s="193"/>
      <c r="BD55" s="97"/>
      <c r="BE55" s="97"/>
      <c r="BF55" s="97"/>
      <c r="BG55" s="51"/>
      <c r="BH55" s="93"/>
    </row>
    <row r="56" spans="1:60" s="52" customFormat="1" ht="51" customHeight="1" thickBot="1" x14ac:dyDescent="0.45">
      <c r="A56" s="213" t="s">
        <v>187</v>
      </c>
      <c r="B56" s="208"/>
      <c r="C56" s="209"/>
      <c r="D56" s="270" t="s">
        <v>165</v>
      </c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2"/>
      <c r="R56" s="279"/>
      <c r="S56" s="280"/>
      <c r="T56" s="276">
        <v>3</v>
      </c>
      <c r="U56" s="277"/>
      <c r="V56" s="278"/>
      <c r="W56" s="277"/>
      <c r="X56" s="276"/>
      <c r="Y56" s="277"/>
      <c r="Z56" s="278">
        <v>2</v>
      </c>
      <c r="AA56" s="276"/>
      <c r="AB56" s="196">
        <f>Z56*30</f>
        <v>60</v>
      </c>
      <c r="AC56" s="196"/>
      <c r="AD56" s="191"/>
      <c r="AE56" s="192"/>
      <c r="AF56" s="191"/>
      <c r="AG56" s="193"/>
      <c r="AH56" s="192"/>
      <c r="AI56" s="193"/>
      <c r="AJ56" s="194"/>
      <c r="AK56" s="195"/>
      <c r="AL56" s="196">
        <f>AB56-AD56</f>
        <v>60</v>
      </c>
      <c r="AM56" s="196"/>
      <c r="AN56" s="191"/>
      <c r="AO56" s="192"/>
      <c r="AP56" s="192"/>
      <c r="AQ56" s="193"/>
      <c r="AR56" s="191"/>
      <c r="AS56" s="192"/>
      <c r="AT56" s="192"/>
      <c r="AU56" s="193"/>
      <c r="AV56" s="191"/>
      <c r="AW56" s="192"/>
      <c r="AX56" s="192"/>
      <c r="AY56" s="193"/>
      <c r="AZ56" s="191"/>
      <c r="BA56" s="192"/>
      <c r="BB56" s="192"/>
      <c r="BC56" s="193"/>
      <c r="BD56" s="97"/>
      <c r="BE56" s="97"/>
      <c r="BF56" s="97"/>
      <c r="BG56" s="51"/>
      <c r="BH56" s="93"/>
    </row>
    <row r="57" spans="1:60" s="48" customFormat="1" ht="25.5" customHeight="1" thickBot="1" x14ac:dyDescent="0.45">
      <c r="A57" s="268" t="s">
        <v>97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52">
        <v>6</v>
      </c>
      <c r="S57" s="253"/>
      <c r="T57" s="254">
        <v>5</v>
      </c>
      <c r="U57" s="253"/>
      <c r="V57" s="254">
        <v>2</v>
      </c>
      <c r="W57" s="253"/>
      <c r="X57" s="254">
        <v>7</v>
      </c>
      <c r="Y57" s="253"/>
      <c r="Z57" s="196">
        <f>SUM(Z46,Z48,Z50,Z51,Z52,Z53,Z55,Z56)</f>
        <v>30</v>
      </c>
      <c r="AA57" s="196"/>
      <c r="AB57" s="196">
        <f>SUM(AB46,AB48,AB50,AB51,AB52,AB53,AB55,AB56)</f>
        <v>900</v>
      </c>
      <c r="AC57" s="196"/>
      <c r="AD57" s="196">
        <f>SUM(AD46,AD48,AD50,AD51,AD52,AD53,AD55,AD56)</f>
        <v>342</v>
      </c>
      <c r="AE57" s="196"/>
      <c r="AF57" s="196">
        <f>SUM(AF46,AF48,AF50,AF51,AF52,AF53,AF55,AF56)</f>
        <v>124</v>
      </c>
      <c r="AG57" s="196"/>
      <c r="AH57" s="196">
        <f>SUM(AH46,AH48,AH50,AH51,AH52,AH53,AH55,AH56)</f>
        <v>218</v>
      </c>
      <c r="AI57" s="196"/>
      <c r="AJ57" s="196">
        <f>SUM(AJ46,AJ48,AJ50,AJ51,AJ52,AJ53,AJ55,AJ56)</f>
        <v>0</v>
      </c>
      <c r="AK57" s="196"/>
      <c r="AL57" s="196">
        <f>SUM(AL46,AL48,AL50,AL51,AL52,AL53,AL55,AL56)</f>
        <v>558</v>
      </c>
      <c r="AM57" s="196"/>
      <c r="AN57" s="252">
        <f>SUM(AN46,AN48,AN50,AN51,AN52,AN53,AN55,AN56)</f>
        <v>5</v>
      </c>
      <c r="AO57" s="254"/>
      <c r="AP57" s="254"/>
      <c r="AQ57" s="253"/>
      <c r="AR57" s="252">
        <f>SUM(AR46,AR48,AR50,AR51,AR52,AR53,AR55,AR56)</f>
        <v>5</v>
      </c>
      <c r="AS57" s="254"/>
      <c r="AT57" s="254"/>
      <c r="AU57" s="253"/>
      <c r="AV57" s="252">
        <f>SUM(AV46,AV48,AV50,AV51,AV52,AV53,AV55,AV56)</f>
        <v>6</v>
      </c>
      <c r="AW57" s="254"/>
      <c r="AX57" s="254"/>
      <c r="AY57" s="253"/>
      <c r="AZ57" s="252">
        <f>SUM(AZ46,AZ48,AZ50,AZ51,AZ52,AZ53,AZ55,AZ56)</f>
        <v>6</v>
      </c>
      <c r="BA57" s="254"/>
      <c r="BB57" s="254"/>
      <c r="BC57" s="253"/>
      <c r="BD57" s="97"/>
      <c r="BE57" s="97"/>
      <c r="BF57" s="97"/>
      <c r="BG57" s="32"/>
    </row>
    <row r="58" spans="1:60" s="48" customFormat="1" ht="40.5" customHeight="1" thickBot="1" x14ac:dyDescent="0.35">
      <c r="A58" s="210" t="s">
        <v>176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2"/>
      <c r="BD58" s="92"/>
      <c r="BE58" s="92"/>
      <c r="BF58" s="92"/>
      <c r="BG58" s="32"/>
    </row>
    <row r="59" spans="1:60" s="48" customFormat="1" ht="40.5" customHeight="1" thickBot="1" x14ac:dyDescent="0.35">
      <c r="A59" s="213" t="s">
        <v>98</v>
      </c>
      <c r="B59" s="208"/>
      <c r="C59" s="209"/>
      <c r="D59" s="262" t="s">
        <v>168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4"/>
      <c r="R59" s="196">
        <v>2</v>
      </c>
      <c r="S59" s="196"/>
      <c r="T59" s="196"/>
      <c r="U59" s="196"/>
      <c r="V59" s="196"/>
      <c r="W59" s="196"/>
      <c r="X59" s="196">
        <v>2</v>
      </c>
      <c r="Y59" s="196"/>
      <c r="Z59" s="196">
        <v>5</v>
      </c>
      <c r="AA59" s="196"/>
      <c r="AB59" s="196">
        <f>Z59*30</f>
        <v>150</v>
      </c>
      <c r="AC59" s="196"/>
      <c r="AD59" s="196">
        <v>72</v>
      </c>
      <c r="AE59" s="196"/>
      <c r="AF59" s="196">
        <v>36</v>
      </c>
      <c r="AG59" s="196"/>
      <c r="AH59" s="196">
        <v>36</v>
      </c>
      <c r="AI59" s="196"/>
      <c r="AJ59" s="196"/>
      <c r="AK59" s="196"/>
      <c r="AL59" s="196">
        <f>AB59-AD59</f>
        <v>78</v>
      </c>
      <c r="AM59" s="196"/>
      <c r="AN59" s="196"/>
      <c r="AO59" s="196"/>
      <c r="AP59" s="196"/>
      <c r="AQ59" s="196"/>
      <c r="AR59" s="196">
        <v>4</v>
      </c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92"/>
      <c r="BE59" s="92"/>
      <c r="BF59" s="92"/>
      <c r="BG59" s="32"/>
    </row>
    <row r="60" spans="1:60" s="48" customFormat="1" ht="40.5" customHeight="1" thickBot="1" x14ac:dyDescent="0.35">
      <c r="A60" s="213" t="s">
        <v>139</v>
      </c>
      <c r="B60" s="208"/>
      <c r="C60" s="209"/>
      <c r="D60" s="262" t="s">
        <v>167</v>
      </c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4"/>
      <c r="R60" s="196">
        <v>4</v>
      </c>
      <c r="S60" s="196"/>
      <c r="T60" s="196"/>
      <c r="U60" s="196"/>
      <c r="V60" s="196"/>
      <c r="W60" s="196"/>
      <c r="X60" s="196">
        <v>4</v>
      </c>
      <c r="Y60" s="196"/>
      <c r="Z60" s="196">
        <v>5</v>
      </c>
      <c r="AA60" s="196"/>
      <c r="AB60" s="196">
        <f>Z60*30</f>
        <v>150</v>
      </c>
      <c r="AC60" s="196"/>
      <c r="AD60" s="196">
        <v>72</v>
      </c>
      <c r="AE60" s="196"/>
      <c r="AF60" s="196">
        <v>36</v>
      </c>
      <c r="AG60" s="196"/>
      <c r="AH60" s="196">
        <v>36</v>
      </c>
      <c r="AI60" s="196"/>
      <c r="AJ60" s="196"/>
      <c r="AK60" s="196"/>
      <c r="AL60" s="196">
        <f>AB60-AD60</f>
        <v>78</v>
      </c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>
        <v>4</v>
      </c>
      <c r="BA60" s="196"/>
      <c r="BB60" s="196"/>
      <c r="BC60" s="196"/>
      <c r="BD60" s="92"/>
      <c r="BE60" s="92"/>
      <c r="BF60" s="92"/>
      <c r="BG60" s="32"/>
    </row>
    <row r="61" spans="1:60" s="48" customFormat="1" ht="27" customHeight="1" thickBot="1" x14ac:dyDescent="0.45">
      <c r="A61" s="228" t="s">
        <v>99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  <c r="R61" s="225">
        <v>2</v>
      </c>
      <c r="S61" s="226"/>
      <c r="T61" s="225"/>
      <c r="U61" s="226"/>
      <c r="V61" s="225"/>
      <c r="W61" s="226"/>
      <c r="X61" s="225">
        <v>2</v>
      </c>
      <c r="Y61" s="226"/>
      <c r="Z61" s="225">
        <f>SUM(Z59,Z60)</f>
        <v>10</v>
      </c>
      <c r="AA61" s="226"/>
      <c r="AB61" s="225">
        <f>SUM(AB59,AB60)</f>
        <v>300</v>
      </c>
      <c r="AC61" s="226"/>
      <c r="AD61" s="225">
        <f>SUM(AD59,AD60)</f>
        <v>144</v>
      </c>
      <c r="AE61" s="226"/>
      <c r="AF61" s="225">
        <f>SUM(AF59,AF60)</f>
        <v>72</v>
      </c>
      <c r="AG61" s="226"/>
      <c r="AH61" s="225">
        <f>SUM(AH59,AH60)</f>
        <v>72</v>
      </c>
      <c r="AI61" s="226"/>
      <c r="AJ61" s="225">
        <f>SUM(AJ59,AJ60)</f>
        <v>0</v>
      </c>
      <c r="AK61" s="226"/>
      <c r="AL61" s="225">
        <f>SUM(AL59,AL60)</f>
        <v>156</v>
      </c>
      <c r="AM61" s="226"/>
      <c r="AN61" s="220">
        <f>SUM(AN59:AQ60)</f>
        <v>0</v>
      </c>
      <c r="AO61" s="221"/>
      <c r="AP61" s="221"/>
      <c r="AQ61" s="222"/>
      <c r="AR61" s="220">
        <f>SUM(AR59:AU60)</f>
        <v>4</v>
      </c>
      <c r="AS61" s="221"/>
      <c r="AT61" s="221"/>
      <c r="AU61" s="222"/>
      <c r="AV61" s="220">
        <f>SUM(AV59:AY60)</f>
        <v>0</v>
      </c>
      <c r="AW61" s="221"/>
      <c r="AX61" s="221"/>
      <c r="AY61" s="222"/>
      <c r="AZ61" s="220">
        <f>SUM(AZ59:BC60)</f>
        <v>4</v>
      </c>
      <c r="BA61" s="221"/>
      <c r="BB61" s="221"/>
      <c r="BC61" s="222"/>
      <c r="BD61" s="92"/>
      <c r="BE61" s="92"/>
      <c r="BF61" s="92"/>
      <c r="BG61" s="32"/>
    </row>
    <row r="62" spans="1:60" s="48" customFormat="1" ht="25.5" customHeight="1" thickBot="1" x14ac:dyDescent="0.45">
      <c r="A62" s="311" t="s">
        <v>38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8"/>
      <c r="R62" s="227">
        <f>SUM(R57,R61)</f>
        <v>8</v>
      </c>
      <c r="S62" s="227"/>
      <c r="T62" s="227">
        <f>SUM(T57,T61)</f>
        <v>5</v>
      </c>
      <c r="U62" s="227"/>
      <c r="V62" s="227">
        <f>SUM(V57,V61)</f>
        <v>2</v>
      </c>
      <c r="W62" s="227"/>
      <c r="X62" s="227">
        <f>SUM(X57,X61)</f>
        <v>9</v>
      </c>
      <c r="Y62" s="227"/>
      <c r="Z62" s="227">
        <f>SUM(Z57,Z61)</f>
        <v>40</v>
      </c>
      <c r="AA62" s="227"/>
      <c r="AB62" s="227">
        <f>SUM(AB57,AB61)</f>
        <v>1200</v>
      </c>
      <c r="AC62" s="227"/>
      <c r="AD62" s="227">
        <f>SUM(AD57,AD61)</f>
        <v>486</v>
      </c>
      <c r="AE62" s="227"/>
      <c r="AF62" s="227">
        <f>SUM(AF57,AF61)</f>
        <v>196</v>
      </c>
      <c r="AG62" s="227"/>
      <c r="AH62" s="227">
        <f>SUM(AH57,AH61)</f>
        <v>290</v>
      </c>
      <c r="AI62" s="227"/>
      <c r="AJ62" s="227">
        <f>SUM(AJ57,AJ61)</f>
        <v>0</v>
      </c>
      <c r="AK62" s="227"/>
      <c r="AL62" s="227">
        <f>SUM(AL57,AL61)</f>
        <v>714</v>
      </c>
      <c r="AM62" s="227"/>
      <c r="AN62" s="217">
        <f>SUM(AN57,AN61)</f>
        <v>5</v>
      </c>
      <c r="AO62" s="218"/>
      <c r="AP62" s="218"/>
      <c r="AQ62" s="219"/>
      <c r="AR62" s="217">
        <f>SUM(AR57,AR61)</f>
        <v>9</v>
      </c>
      <c r="AS62" s="218"/>
      <c r="AT62" s="218"/>
      <c r="AU62" s="219"/>
      <c r="AV62" s="217">
        <f>SUM(AV57,AV61)</f>
        <v>6</v>
      </c>
      <c r="AW62" s="218"/>
      <c r="AX62" s="218"/>
      <c r="AY62" s="219"/>
      <c r="AZ62" s="217">
        <f>SUM(AZ57,AZ61)</f>
        <v>10</v>
      </c>
      <c r="BA62" s="218"/>
      <c r="BB62" s="218"/>
      <c r="BC62" s="219"/>
      <c r="BD62" s="92"/>
      <c r="BE62" s="92"/>
      <c r="BF62" s="92"/>
      <c r="BG62" s="32"/>
    </row>
    <row r="63" spans="1:60" s="48" customFormat="1" ht="25.5" customHeight="1" thickBot="1" x14ac:dyDescent="0.35">
      <c r="A63" s="52"/>
      <c r="B63" s="52"/>
      <c r="C63" s="52"/>
      <c r="D63" s="52"/>
      <c r="E63" s="109"/>
      <c r="F63" s="109"/>
      <c r="G63" s="110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426" t="s">
        <v>39</v>
      </c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8"/>
      <c r="AN63" s="217"/>
      <c r="AO63" s="218"/>
      <c r="AP63" s="218"/>
      <c r="AQ63" s="219"/>
      <c r="AR63" s="217">
        <v>3</v>
      </c>
      <c r="AS63" s="218"/>
      <c r="AT63" s="218"/>
      <c r="AU63" s="219"/>
      <c r="AV63" s="429">
        <v>2</v>
      </c>
      <c r="AW63" s="218"/>
      <c r="AX63" s="218"/>
      <c r="AY63" s="430"/>
      <c r="AZ63" s="217">
        <v>3</v>
      </c>
      <c r="BA63" s="218"/>
      <c r="BB63" s="218"/>
      <c r="BC63" s="219"/>
      <c r="BD63" s="92"/>
      <c r="BE63" s="92"/>
      <c r="BF63" s="92"/>
      <c r="BG63" s="32"/>
    </row>
    <row r="64" spans="1:60" s="48" customFormat="1" ht="25.5" customHeight="1" thickBot="1" x14ac:dyDescent="0.45">
      <c r="A64" s="109"/>
      <c r="B64" s="425"/>
      <c r="C64" s="425"/>
      <c r="D64" s="109"/>
      <c r="E64" s="52"/>
      <c r="F64" s="109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439" t="s">
        <v>40</v>
      </c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1"/>
      <c r="AN64" s="258">
        <v>2</v>
      </c>
      <c r="AO64" s="259"/>
      <c r="AP64" s="259"/>
      <c r="AQ64" s="260"/>
      <c r="AR64" s="258"/>
      <c r="AS64" s="259"/>
      <c r="AT64" s="259"/>
      <c r="AU64" s="260"/>
      <c r="AV64" s="258">
        <v>2</v>
      </c>
      <c r="AW64" s="259"/>
      <c r="AX64" s="259"/>
      <c r="AY64" s="260"/>
      <c r="AZ64" s="258">
        <v>1</v>
      </c>
      <c r="BA64" s="259"/>
      <c r="BB64" s="259"/>
      <c r="BC64" s="260"/>
      <c r="BD64" s="97"/>
      <c r="BE64" s="97"/>
      <c r="BF64" s="97"/>
      <c r="BG64" s="32"/>
    </row>
    <row r="65" spans="1:59" s="48" customFormat="1" ht="25.5" customHeight="1" thickBot="1" x14ac:dyDescent="0.45">
      <c r="A65" s="265" t="s">
        <v>110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7"/>
      <c r="BD65" s="97"/>
      <c r="BE65" s="97"/>
      <c r="BF65" s="97"/>
      <c r="BG65" s="32"/>
    </row>
    <row r="66" spans="1:59" s="48" customFormat="1" ht="33" customHeight="1" thickBot="1" x14ac:dyDescent="0.45">
      <c r="A66" s="255" t="s">
        <v>109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7"/>
      <c r="BD66" s="97"/>
      <c r="BE66" s="97"/>
      <c r="BF66" s="97"/>
      <c r="BG66" s="32"/>
    </row>
    <row r="67" spans="1:59" s="48" customFormat="1" ht="27.75" customHeight="1" x14ac:dyDescent="0.4">
      <c r="A67" s="261" t="s">
        <v>108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97"/>
      <c r="BE67" s="97"/>
      <c r="BF67" s="97"/>
      <c r="BG67" s="32"/>
    </row>
    <row r="68" spans="1:59" s="48" customFormat="1" ht="25.5" customHeight="1" x14ac:dyDescent="0.3">
      <c r="A68" s="249" t="s">
        <v>100</v>
      </c>
      <c r="B68" s="250"/>
      <c r="C68" s="250"/>
      <c r="D68" s="250"/>
      <c r="E68" s="251"/>
      <c r="F68" s="249" t="s">
        <v>101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1"/>
      <c r="AP68" s="249" t="s">
        <v>102</v>
      </c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1"/>
      <c r="BD68" s="92"/>
      <c r="BE68" s="92"/>
      <c r="BF68" s="92"/>
      <c r="BG68" s="32"/>
    </row>
    <row r="69" spans="1:59" s="48" customFormat="1" ht="162" customHeight="1" x14ac:dyDescent="0.3">
      <c r="A69" s="249" t="s">
        <v>103</v>
      </c>
      <c r="B69" s="250"/>
      <c r="C69" s="250"/>
      <c r="D69" s="250"/>
      <c r="E69" s="251"/>
      <c r="F69" s="214" t="s">
        <v>113</v>
      </c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6"/>
      <c r="AP69" s="214" t="s">
        <v>114</v>
      </c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6"/>
      <c r="BD69" s="92"/>
      <c r="BE69" s="92"/>
      <c r="BF69" s="92"/>
      <c r="BG69" s="32"/>
    </row>
    <row r="70" spans="1:59" s="48" customFormat="1" ht="141" customHeight="1" x14ac:dyDescent="0.3">
      <c r="A70" s="249" t="s">
        <v>104</v>
      </c>
      <c r="B70" s="250"/>
      <c r="C70" s="250"/>
      <c r="D70" s="250"/>
      <c r="E70" s="251"/>
      <c r="F70" s="214" t="s">
        <v>115</v>
      </c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6"/>
      <c r="AP70" s="214" t="s">
        <v>105</v>
      </c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6"/>
      <c r="BD70" s="92"/>
      <c r="BE70" s="92"/>
      <c r="BF70" s="92"/>
      <c r="BG70" s="32"/>
    </row>
    <row r="71" spans="1:59" s="48" customFormat="1" ht="106.5" customHeight="1" x14ac:dyDescent="0.3">
      <c r="A71" s="249" t="s">
        <v>106</v>
      </c>
      <c r="B71" s="250"/>
      <c r="C71" s="250"/>
      <c r="D71" s="250"/>
      <c r="E71" s="251"/>
      <c r="F71" s="214" t="s">
        <v>116</v>
      </c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6"/>
      <c r="AP71" s="214" t="s">
        <v>105</v>
      </c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6"/>
      <c r="BD71" s="92"/>
      <c r="BE71" s="92"/>
      <c r="BF71" s="92"/>
      <c r="BG71" s="32"/>
    </row>
    <row r="72" spans="1:59" s="48" customFormat="1" ht="105" customHeight="1" x14ac:dyDescent="0.3">
      <c r="A72" s="231" t="s">
        <v>107</v>
      </c>
      <c r="B72" s="232"/>
      <c r="C72" s="232"/>
      <c r="D72" s="232"/>
      <c r="E72" s="233"/>
      <c r="F72" s="240" t="s">
        <v>117</v>
      </c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2"/>
      <c r="AP72" s="240" t="s">
        <v>118</v>
      </c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2"/>
      <c r="BD72" s="92"/>
      <c r="BE72" s="92"/>
      <c r="BF72" s="92"/>
      <c r="BG72" s="32"/>
    </row>
    <row r="73" spans="1:59" s="48" customFormat="1" ht="25.5" customHeight="1" x14ac:dyDescent="0.3">
      <c r="A73" s="234"/>
      <c r="B73" s="235"/>
      <c r="C73" s="235"/>
      <c r="D73" s="235"/>
      <c r="E73" s="236"/>
      <c r="F73" s="243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5"/>
      <c r="AP73" s="243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5"/>
      <c r="BD73" s="92"/>
      <c r="BE73" s="92"/>
      <c r="BF73" s="92"/>
      <c r="BG73" s="32"/>
    </row>
    <row r="74" spans="1:59" s="48" customFormat="1" ht="10.5" customHeight="1" x14ac:dyDescent="0.3">
      <c r="A74" s="237"/>
      <c r="B74" s="238"/>
      <c r="C74" s="238"/>
      <c r="D74" s="238"/>
      <c r="E74" s="239"/>
      <c r="F74" s="246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8"/>
      <c r="AP74" s="246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8"/>
      <c r="BD74" s="32"/>
      <c r="BE74" s="92"/>
      <c r="BF74" s="92"/>
      <c r="BG74" s="32"/>
    </row>
    <row r="75" spans="1:59" s="48" customFormat="1" ht="25.5" customHeight="1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92"/>
      <c r="BF75" s="92"/>
      <c r="BG75" s="32"/>
    </row>
    <row r="76" spans="1:59" s="48" customFormat="1" ht="25.5" customHeight="1" x14ac:dyDescent="0.35">
      <c r="A76" s="435" t="s">
        <v>177</v>
      </c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142"/>
      <c r="V76" s="159"/>
      <c r="W76" s="159"/>
      <c r="X76" s="159"/>
      <c r="Y76" s="159"/>
      <c r="Z76" s="159"/>
      <c r="AA76" s="159"/>
      <c r="AB76" s="159"/>
      <c r="AC76" s="142"/>
      <c r="AD76" s="433" t="s">
        <v>159</v>
      </c>
      <c r="AE76" s="434"/>
      <c r="AF76" s="434"/>
      <c r="AG76" s="434"/>
      <c r="AH76" s="434"/>
      <c r="AI76" s="434"/>
      <c r="AJ76" s="434"/>
      <c r="AK76" s="434"/>
      <c r="AL76" s="434"/>
      <c r="AM76" s="434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</row>
    <row r="77" spans="1:59" s="48" customFormat="1" ht="22.2" customHeight="1" x14ac:dyDescent="0.3">
      <c r="A77" s="55"/>
      <c r="B77" s="55"/>
      <c r="C77" s="56"/>
      <c r="D77" s="56"/>
      <c r="E77" s="56"/>
      <c r="F77" s="56"/>
      <c r="G77" s="56"/>
      <c r="H77" s="56"/>
      <c r="I77" s="62"/>
      <c r="J77" s="137"/>
      <c r="K77" s="223"/>
      <c r="L77" s="223"/>
      <c r="M77" s="223"/>
      <c r="N77" s="223"/>
      <c r="O77" s="63"/>
      <c r="P77" s="64"/>
      <c r="Q77" s="64"/>
      <c r="R77" s="62"/>
      <c r="S77" s="62"/>
      <c r="T77" s="65"/>
      <c r="U77" s="65"/>
      <c r="V77" s="62"/>
      <c r="X77" s="432" t="s">
        <v>41</v>
      </c>
      <c r="Y77" s="432"/>
      <c r="Z77" s="432"/>
      <c r="AA77" s="432"/>
      <c r="AB77" s="162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</row>
    <row r="78" spans="1:59" s="48" customFormat="1" ht="36" customHeight="1" x14ac:dyDescent="0.35">
      <c r="A78" s="435" t="s">
        <v>178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142"/>
      <c r="U78" s="142"/>
      <c r="V78" s="159"/>
      <c r="W78" s="159"/>
      <c r="X78" s="159"/>
      <c r="Y78" s="160"/>
      <c r="Z78" s="160"/>
      <c r="AA78" s="160"/>
      <c r="AB78" s="160"/>
      <c r="AD78" s="436" t="s">
        <v>159</v>
      </c>
      <c r="AE78" s="436"/>
      <c r="AF78" s="436"/>
      <c r="AG78" s="436"/>
      <c r="AH78" s="436"/>
      <c r="AI78" s="436"/>
      <c r="AJ78" s="436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</row>
    <row r="79" spans="1:59" s="52" customFormat="1" ht="28.95" customHeight="1" x14ac:dyDescent="0.35">
      <c r="A79" s="58"/>
      <c r="B79" s="59"/>
      <c r="C79" s="60"/>
      <c r="D79" s="61"/>
      <c r="E79" s="61"/>
      <c r="F79" s="60"/>
      <c r="G79" s="62"/>
      <c r="H79" s="62"/>
      <c r="I79" s="62"/>
      <c r="J79" s="137"/>
      <c r="K79" s="224"/>
      <c r="L79" s="224"/>
      <c r="M79" s="224"/>
      <c r="N79" s="224"/>
      <c r="O79" s="63"/>
      <c r="P79" s="64"/>
      <c r="Q79" s="64"/>
      <c r="R79" s="62"/>
      <c r="S79" s="62"/>
      <c r="T79" s="65"/>
      <c r="U79" s="65"/>
      <c r="V79" s="62"/>
      <c r="W79" s="161"/>
      <c r="X79" s="431" t="s">
        <v>41</v>
      </c>
      <c r="Y79" s="431"/>
      <c r="Z79" s="431"/>
      <c r="AA79" s="431"/>
      <c r="AB79" s="161"/>
      <c r="AC79" s="138"/>
      <c r="AD79" s="138"/>
      <c r="AE79" s="138"/>
      <c r="AF79" s="138"/>
      <c r="AG79" s="138"/>
      <c r="AH79" s="138"/>
      <c r="AI79" s="138"/>
      <c r="AJ79" s="140"/>
      <c r="AK79" s="140"/>
      <c r="AL79" s="140"/>
      <c r="AM79" s="158"/>
      <c r="AN79" s="57"/>
      <c r="AO79" s="57"/>
      <c r="AP79" s="84"/>
      <c r="AQ79" s="141"/>
      <c r="AR79" s="142"/>
      <c r="AS79" s="142"/>
      <c r="AT79" s="142"/>
      <c r="AU79" s="142"/>
      <c r="AV79" s="142"/>
      <c r="AW79" s="142"/>
      <c r="AX79" s="139"/>
      <c r="AY79" s="139"/>
      <c r="AZ79" s="139"/>
      <c r="BA79" s="139"/>
      <c r="BB79" s="139"/>
      <c r="BC79" s="139"/>
      <c r="BD79" s="139"/>
      <c r="BE79" s="139"/>
      <c r="BF79" s="139"/>
      <c r="BG79" s="51"/>
    </row>
    <row r="80" spans="1:59" s="52" customFormat="1" ht="18.75" customHeight="1" x14ac:dyDescent="0.4">
      <c r="A80" s="54"/>
      <c r="B80" s="51"/>
      <c r="C80" s="51"/>
      <c r="D80" s="51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52" customFormat="1" ht="21.75" customHeight="1" x14ac:dyDescent="0.4">
      <c r="A81" s="54"/>
      <c r="B81" s="51"/>
      <c r="C81" s="51"/>
      <c r="D81" s="5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ht="24" customHeight="1" x14ac:dyDescent="0.4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P82" s="66"/>
      <c r="AW82" s="53"/>
      <c r="AX82" s="53"/>
      <c r="AY82" s="53"/>
      <c r="AZ82" s="53"/>
      <c r="BA82" s="53"/>
      <c r="BB82" s="53"/>
      <c r="BC82" s="53"/>
      <c r="BD82" s="53"/>
      <c r="BE82" s="53"/>
      <c r="BF82" s="67"/>
      <c r="BG82" s="53"/>
    </row>
    <row r="83" spans="1:59" ht="18" customHeight="1" x14ac:dyDescent="0.4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59" ht="20.25" customHeight="1" x14ac:dyDescent="0.4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Y84" s="17"/>
      <c r="BF84" s="17"/>
    </row>
    <row r="87" spans="1:59" x14ac:dyDescent="0.25">
      <c r="AX87" s="17"/>
      <c r="AY87" s="17"/>
    </row>
  </sheetData>
  <mergeCells count="380">
    <mergeCell ref="X79:AA79"/>
    <mergeCell ref="X77:AA77"/>
    <mergeCell ref="AD76:AM76"/>
    <mergeCell ref="A76:T76"/>
    <mergeCell ref="AD78:AJ78"/>
    <mergeCell ref="A78:S78"/>
    <mergeCell ref="A62:Q62"/>
    <mergeCell ref="T62:U62"/>
    <mergeCell ref="V62:W62"/>
    <mergeCell ref="X62:Y62"/>
    <mergeCell ref="R62:S62"/>
    <mergeCell ref="Z62:AA62"/>
    <mergeCell ref="R64:AM64"/>
    <mergeCell ref="A71:E71"/>
    <mergeCell ref="F71:AO71"/>
    <mergeCell ref="F68:AO68"/>
    <mergeCell ref="AP68:BC68"/>
    <mergeCell ref="B64:C64"/>
    <mergeCell ref="AR64:AU64"/>
    <mergeCell ref="AB60:AC60"/>
    <mergeCell ref="AH60:AI60"/>
    <mergeCell ref="AZ63:BC63"/>
    <mergeCell ref="R63:AM63"/>
    <mergeCell ref="AN63:AQ63"/>
    <mergeCell ref="AR63:AU63"/>
    <mergeCell ref="AV63:AY63"/>
    <mergeCell ref="AD62:AE62"/>
    <mergeCell ref="AB62:AC62"/>
    <mergeCell ref="AZ61:BC61"/>
    <mergeCell ref="AJ61:AK61"/>
    <mergeCell ref="AD61:AE61"/>
    <mergeCell ref="AV60:AY60"/>
    <mergeCell ref="AN60:AQ60"/>
    <mergeCell ref="AR60:AU60"/>
    <mergeCell ref="AL60:AM60"/>
    <mergeCell ref="AZ60:BC60"/>
    <mergeCell ref="A46:C46"/>
    <mergeCell ref="AD60:AE60"/>
    <mergeCell ref="A59:C59"/>
    <mergeCell ref="D59:Q59"/>
    <mergeCell ref="R59:S59"/>
    <mergeCell ref="T59:U59"/>
    <mergeCell ref="V59:W59"/>
    <mergeCell ref="X59:Y59"/>
    <mergeCell ref="A60:C60"/>
    <mergeCell ref="V60:W60"/>
    <mergeCell ref="X51:Y51"/>
    <mergeCell ref="T56:U56"/>
    <mergeCell ref="D52:Q52"/>
    <mergeCell ref="V56:W56"/>
    <mergeCell ref="T51:U51"/>
    <mergeCell ref="V51:W51"/>
    <mergeCell ref="T53:U53"/>
    <mergeCell ref="Z57:AA57"/>
    <mergeCell ref="AB57:AC57"/>
    <mergeCell ref="AD53:AE53"/>
    <mergeCell ref="T55:U55"/>
    <mergeCell ref="V55:W55"/>
    <mergeCell ref="X55:Y55"/>
    <mergeCell ref="AN48:AQ48"/>
    <mergeCell ref="AH48:AI48"/>
    <mergeCell ref="AD48:AE48"/>
    <mergeCell ref="AF48:AG48"/>
    <mergeCell ref="AJ48:AK48"/>
    <mergeCell ref="E25:R25"/>
    <mergeCell ref="AN37:BC38"/>
    <mergeCell ref="AS31:AV32"/>
    <mergeCell ref="AS33:AV34"/>
    <mergeCell ref="AM33:AR34"/>
    <mergeCell ref="AN40:BC40"/>
    <mergeCell ref="AB37:AM37"/>
    <mergeCell ref="AW33:AY34"/>
    <mergeCell ref="AJ40:AK43"/>
    <mergeCell ref="AF39:AK39"/>
    <mergeCell ref="AV39:BC39"/>
    <mergeCell ref="AV41:AY41"/>
    <mergeCell ref="AL48:AM48"/>
    <mergeCell ref="AM31:AR32"/>
    <mergeCell ref="Z37:AA43"/>
    <mergeCell ref="U25:Z25"/>
    <mergeCell ref="P33:Q33"/>
    <mergeCell ref="N33:O33"/>
    <mergeCell ref="AN39:AU39"/>
    <mergeCell ref="AN51:AQ51"/>
    <mergeCell ref="A36:BG36"/>
    <mergeCell ref="Z48:AA48"/>
    <mergeCell ref="AR48:AU48"/>
    <mergeCell ref="AB48:AC48"/>
    <mergeCell ref="L31:M32"/>
    <mergeCell ref="R56:S56"/>
    <mergeCell ref="Z56:AA56"/>
    <mergeCell ref="AB56:AC56"/>
    <mergeCell ref="Z50:AA50"/>
    <mergeCell ref="P31:Q32"/>
    <mergeCell ref="N31:O32"/>
    <mergeCell ref="T31:U32"/>
    <mergeCell ref="R31:S32"/>
    <mergeCell ref="P34:Q34"/>
    <mergeCell ref="AD51:AE51"/>
    <mergeCell ref="D46:Q46"/>
    <mergeCell ref="R46:S46"/>
    <mergeCell ref="T46:U46"/>
    <mergeCell ref="V46:W46"/>
    <mergeCell ref="X46:Y46"/>
    <mergeCell ref="Z46:AA46"/>
    <mergeCell ref="AB46:AC46"/>
    <mergeCell ref="L33:M33"/>
    <mergeCell ref="R34:S34"/>
    <mergeCell ref="D37:Q43"/>
    <mergeCell ref="R37:Y37"/>
    <mergeCell ref="V48:W48"/>
    <mergeCell ref="X48:Y48"/>
    <mergeCell ref="V38:W43"/>
    <mergeCell ref="X52:Y52"/>
    <mergeCell ref="R38:S43"/>
    <mergeCell ref="N34:O34"/>
    <mergeCell ref="D48:Q48"/>
    <mergeCell ref="T52:U52"/>
    <mergeCell ref="R33:S33"/>
    <mergeCell ref="X38:Y43"/>
    <mergeCell ref="T33:U33"/>
    <mergeCell ref="T34:U34"/>
    <mergeCell ref="T38:U43"/>
    <mergeCell ref="AD39:AE43"/>
    <mergeCell ref="AZ41:BC41"/>
    <mergeCell ref="AZ51:BC51"/>
    <mergeCell ref="AD46:AE46"/>
    <mergeCell ref="AF46:AG46"/>
    <mergeCell ref="AJ46:AK46"/>
    <mergeCell ref="AJ50:AK50"/>
    <mergeCell ref="AH50:AI50"/>
    <mergeCell ref="T48:U48"/>
    <mergeCell ref="AV48:AY48"/>
    <mergeCell ref="AZ48:BC48"/>
    <mergeCell ref="R51:S51"/>
    <mergeCell ref="AB50:AC50"/>
    <mergeCell ref="A49:BC49"/>
    <mergeCell ref="A48:C48"/>
    <mergeCell ref="R48:S48"/>
    <mergeCell ref="AZ50:BC50"/>
    <mergeCell ref="X50:Y50"/>
    <mergeCell ref="AL51:AM51"/>
    <mergeCell ref="BL4:BP4"/>
    <mergeCell ref="BH34:BS34"/>
    <mergeCell ref="BS41:BU41"/>
    <mergeCell ref="BS40:BU40"/>
    <mergeCell ref="X4:AN4"/>
    <mergeCell ref="AB19:AF19"/>
    <mergeCell ref="AK19:AN19"/>
    <mergeCell ref="AO25:AQ25"/>
    <mergeCell ref="B19:F19"/>
    <mergeCell ref="A13:E13"/>
    <mergeCell ref="F13:L13"/>
    <mergeCell ref="A9:K9"/>
    <mergeCell ref="A10:G10"/>
    <mergeCell ref="Q11:V11"/>
    <mergeCell ref="Q12:V12"/>
    <mergeCell ref="A17:AW17"/>
    <mergeCell ref="AC11:AQ11"/>
    <mergeCell ref="T19:W19"/>
    <mergeCell ref="A19:A20"/>
    <mergeCell ref="AC12:AQ12"/>
    <mergeCell ref="AV14:BB14"/>
    <mergeCell ref="AO19:AS19"/>
    <mergeCell ref="AB38:AC43"/>
    <mergeCell ref="AD38:AK38"/>
    <mergeCell ref="A12:I12"/>
    <mergeCell ref="A51:C51"/>
    <mergeCell ref="A52:C52"/>
    <mergeCell ref="A45:BC45"/>
    <mergeCell ref="AV51:AY51"/>
    <mergeCell ref="Z51:AA51"/>
    <mergeCell ref="AB51:AC51"/>
    <mergeCell ref="AL50:AM50"/>
    <mergeCell ref="AF51:AG51"/>
    <mergeCell ref="AH51:AI51"/>
    <mergeCell ref="V52:W52"/>
    <mergeCell ref="AN46:AQ46"/>
    <mergeCell ref="AR46:AU46"/>
    <mergeCell ref="AH52:AI52"/>
    <mergeCell ref="AJ52:AK52"/>
    <mergeCell ref="AD50:AE50"/>
    <mergeCell ref="AF50:AG50"/>
    <mergeCell ref="AF52:AG52"/>
    <mergeCell ref="AR51:AU51"/>
    <mergeCell ref="AR50:AU50"/>
    <mergeCell ref="AJ51:AK51"/>
    <mergeCell ref="A47:BC47"/>
    <mergeCell ref="AN43:AQ43"/>
    <mergeCell ref="AV43:AY43"/>
    <mergeCell ref="A37:C43"/>
    <mergeCell ref="AR43:AU43"/>
    <mergeCell ref="AV50:AY50"/>
    <mergeCell ref="A44:BC44"/>
    <mergeCell ref="A50:C50"/>
    <mergeCell ref="D50:Q50"/>
    <mergeCell ref="R50:S50"/>
    <mergeCell ref="A1:BG1"/>
    <mergeCell ref="A2:BG2"/>
    <mergeCell ref="S6:AB6"/>
    <mergeCell ref="AF6:AU6"/>
    <mergeCell ref="BC16:BG16"/>
    <mergeCell ref="Q14:AB14"/>
    <mergeCell ref="AV15:BB15"/>
    <mergeCell ref="AV8:BC8"/>
    <mergeCell ref="A3:BG3"/>
    <mergeCell ref="X8:AU8"/>
    <mergeCell ref="Q5:T5"/>
    <mergeCell ref="AL5:AU5"/>
    <mergeCell ref="U5:AD5"/>
    <mergeCell ref="AF5:AK5"/>
    <mergeCell ref="A6:H6"/>
    <mergeCell ref="F7:G7"/>
    <mergeCell ref="AX19:BA19"/>
    <mergeCell ref="Q7:W7"/>
    <mergeCell ref="X7:AU7"/>
    <mergeCell ref="AZ46:BC46"/>
    <mergeCell ref="L34:M34"/>
    <mergeCell ref="AH53:AI53"/>
    <mergeCell ref="AJ53:AK53"/>
    <mergeCell ref="AL53:AM53"/>
    <mergeCell ref="T50:U50"/>
    <mergeCell ref="V50:W50"/>
    <mergeCell ref="D51:Q51"/>
    <mergeCell ref="AH46:AI46"/>
    <mergeCell ref="AL52:AM52"/>
    <mergeCell ref="AL46:AM46"/>
    <mergeCell ref="AV16:BB16"/>
    <mergeCell ref="AT25:BA25"/>
    <mergeCell ref="A27:BC27"/>
    <mergeCell ref="AW31:AY32"/>
    <mergeCell ref="AI25:AK25"/>
    <mergeCell ref="G19:J19"/>
    <mergeCell ref="K19:O19"/>
    <mergeCell ref="AG19:AJ19"/>
    <mergeCell ref="AV46:AY46"/>
    <mergeCell ref="P19:S19"/>
    <mergeCell ref="X19:AA19"/>
    <mergeCell ref="AR57:AU57"/>
    <mergeCell ref="A56:C56"/>
    <mergeCell ref="Z53:AA53"/>
    <mergeCell ref="Z52:AA52"/>
    <mergeCell ref="AB52:AC52"/>
    <mergeCell ref="AD52:AE52"/>
    <mergeCell ref="AN52:AQ52"/>
    <mergeCell ref="AN55:AQ55"/>
    <mergeCell ref="AR55:AU55"/>
    <mergeCell ref="A57:Q57"/>
    <mergeCell ref="A55:C55"/>
    <mergeCell ref="D55:Q55"/>
    <mergeCell ref="D53:Q53"/>
    <mergeCell ref="R53:S53"/>
    <mergeCell ref="R52:S52"/>
    <mergeCell ref="X56:Y56"/>
    <mergeCell ref="V53:W53"/>
    <mergeCell ref="D56:Q56"/>
    <mergeCell ref="Z55:AA55"/>
    <mergeCell ref="AB55:AC55"/>
    <mergeCell ref="AD55:AE55"/>
    <mergeCell ref="R55:S55"/>
    <mergeCell ref="AP72:BC74"/>
    <mergeCell ref="A69:E69"/>
    <mergeCell ref="F69:AO69"/>
    <mergeCell ref="AV52:AY52"/>
    <mergeCell ref="AZ52:BC52"/>
    <mergeCell ref="D60:Q60"/>
    <mergeCell ref="R60:S60"/>
    <mergeCell ref="T60:U60"/>
    <mergeCell ref="AF60:AG60"/>
    <mergeCell ref="AB53:AC53"/>
    <mergeCell ref="A65:BC65"/>
    <mergeCell ref="Z59:AA59"/>
    <mergeCell ref="AB59:AC59"/>
    <mergeCell ref="AD59:AE59"/>
    <mergeCell ref="AF59:AG59"/>
    <mergeCell ref="AH59:AI59"/>
    <mergeCell ref="AJ59:AK59"/>
    <mergeCell ref="X60:Y60"/>
    <mergeCell ref="Z60:AA60"/>
    <mergeCell ref="AJ60:AK60"/>
    <mergeCell ref="AN53:AQ53"/>
    <mergeCell ref="AR53:AU53"/>
    <mergeCell ref="AV53:AY53"/>
    <mergeCell ref="AR56:AU56"/>
    <mergeCell ref="AP69:BC69"/>
    <mergeCell ref="A70:E70"/>
    <mergeCell ref="F70:AO70"/>
    <mergeCell ref="AP70:BC70"/>
    <mergeCell ref="R57:S57"/>
    <mergeCell ref="T57:U57"/>
    <mergeCell ref="AZ57:BC57"/>
    <mergeCell ref="AV57:AY57"/>
    <mergeCell ref="AL57:AM57"/>
    <mergeCell ref="AN57:AQ57"/>
    <mergeCell ref="A66:BC66"/>
    <mergeCell ref="AN61:AQ61"/>
    <mergeCell ref="AZ62:BC62"/>
    <mergeCell ref="AV64:AY64"/>
    <mergeCell ref="AZ64:BC64"/>
    <mergeCell ref="V57:W57"/>
    <mergeCell ref="X57:Y57"/>
    <mergeCell ref="AH57:AI57"/>
    <mergeCell ref="AJ57:AK57"/>
    <mergeCell ref="AD57:AE57"/>
    <mergeCell ref="AF57:AG57"/>
    <mergeCell ref="AN64:AQ64"/>
    <mergeCell ref="A67:BC67"/>
    <mergeCell ref="A68:E68"/>
    <mergeCell ref="AP71:BC71"/>
    <mergeCell ref="AR62:AU62"/>
    <mergeCell ref="AV61:AY61"/>
    <mergeCell ref="K77:N77"/>
    <mergeCell ref="K79:N79"/>
    <mergeCell ref="AN62:AQ62"/>
    <mergeCell ref="Z61:AA61"/>
    <mergeCell ref="AB61:AC61"/>
    <mergeCell ref="AH61:AI61"/>
    <mergeCell ref="AL61:AM61"/>
    <mergeCell ref="AH62:AI62"/>
    <mergeCell ref="AJ62:AK62"/>
    <mergeCell ref="A61:Q61"/>
    <mergeCell ref="R61:S61"/>
    <mergeCell ref="T61:U61"/>
    <mergeCell ref="A72:E74"/>
    <mergeCell ref="F72:AO74"/>
    <mergeCell ref="AF61:AG61"/>
    <mergeCell ref="X61:Y61"/>
    <mergeCell ref="AF62:AG62"/>
    <mergeCell ref="V61:W61"/>
    <mergeCell ref="AR61:AU61"/>
    <mergeCell ref="AL62:AM62"/>
    <mergeCell ref="AV62:AY62"/>
    <mergeCell ref="AV59:AY59"/>
    <mergeCell ref="AZ59:BC59"/>
    <mergeCell ref="AV5:BC7"/>
    <mergeCell ref="BD5:BG5"/>
    <mergeCell ref="BD6:BG6"/>
    <mergeCell ref="BD7:BG7"/>
    <mergeCell ref="AC14:AT14"/>
    <mergeCell ref="AC15:AT15"/>
    <mergeCell ref="AC10:AU10"/>
    <mergeCell ref="Q9:AH9"/>
    <mergeCell ref="AN50:AQ50"/>
    <mergeCell ref="AJ55:AK55"/>
    <mergeCell ref="AL55:AM55"/>
    <mergeCell ref="AR52:AU52"/>
    <mergeCell ref="AZ53:BC53"/>
    <mergeCell ref="X53:Y53"/>
    <mergeCell ref="A54:BC54"/>
    <mergeCell ref="AZ55:BC55"/>
    <mergeCell ref="A58:BC58"/>
    <mergeCell ref="AL59:AM59"/>
    <mergeCell ref="AN59:AQ59"/>
    <mergeCell ref="AR59:AU59"/>
    <mergeCell ref="AF53:AG53"/>
    <mergeCell ref="A53:C53"/>
    <mergeCell ref="BC14:BG15"/>
    <mergeCell ref="AW11:AZ11"/>
    <mergeCell ref="BA11:BF11"/>
    <mergeCell ref="AZ12:BF12"/>
    <mergeCell ref="AV9:BC9"/>
    <mergeCell ref="BD9:BF9"/>
    <mergeCell ref="AZ56:BC56"/>
    <mergeCell ref="AN56:AQ56"/>
    <mergeCell ref="AD56:AE56"/>
    <mergeCell ref="AF56:AG56"/>
    <mergeCell ref="AH56:AI56"/>
    <mergeCell ref="AJ56:AK56"/>
    <mergeCell ref="AL56:AM56"/>
    <mergeCell ref="AV56:AY56"/>
    <mergeCell ref="AV55:AY55"/>
    <mergeCell ref="AF55:AG55"/>
    <mergeCell ref="AH55:AI55"/>
    <mergeCell ref="AZ43:BC43"/>
    <mergeCell ref="AN41:AQ41"/>
    <mergeCell ref="AR41:AU41"/>
    <mergeCell ref="AL38:AM43"/>
    <mergeCell ref="AF40:AG43"/>
    <mergeCell ref="AH40:AI43"/>
    <mergeCell ref="AN42:BC42"/>
  </mergeCells>
  <phoneticPr fontId="0" type="noConversion"/>
  <pageMargins left="1.1811023622047245" right="0" top="0.27559055118110237" bottom="0" header="0" footer="0"/>
  <pageSetup paperSize="8" scale="47" orientation="portrait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5"/>
  <sheetViews>
    <sheetView view="pageBreakPreview" topLeftCell="A31" zoomScale="60" zoomScaleNormal="55" workbookViewId="0">
      <selection activeCell="N37" sqref="N37"/>
    </sheetView>
  </sheetViews>
  <sheetFormatPr defaultRowHeight="13.2" x14ac:dyDescent="0.25"/>
  <cols>
    <col min="2" max="2" width="0" hidden="1" customWidth="1"/>
    <col min="3" max="4" width="8.88671875" customWidth="1"/>
    <col min="5" max="5" width="33.44140625" customWidth="1"/>
    <col min="6" max="6" width="10.5546875" customWidth="1"/>
    <col min="7" max="7" width="14.88671875" customWidth="1"/>
    <col min="8" max="8" width="12.5546875" customWidth="1"/>
  </cols>
  <sheetData>
    <row r="2" spans="3:8" ht="22.8" x14ac:dyDescent="0.4">
      <c r="C2" s="113" t="s">
        <v>123</v>
      </c>
    </row>
    <row r="3" spans="3:8" ht="19.2" x14ac:dyDescent="0.35">
      <c r="C3" s="114"/>
    </row>
    <row r="4" spans="3:8" ht="19.2" x14ac:dyDescent="0.35">
      <c r="C4" s="472" t="s">
        <v>124</v>
      </c>
      <c r="D4" s="472"/>
      <c r="E4" s="472"/>
      <c r="F4" s="472"/>
      <c r="G4" s="472"/>
    </row>
    <row r="5" spans="3:8" ht="21" x14ac:dyDescent="0.4">
      <c r="C5" s="115" t="s">
        <v>138</v>
      </c>
    </row>
    <row r="6" spans="3:8" ht="21" x14ac:dyDescent="0.4">
      <c r="C6" s="115" t="s">
        <v>145</v>
      </c>
    </row>
    <row r="8" spans="3:8" ht="13.8" thickBot="1" x14ac:dyDescent="0.3"/>
    <row r="9" spans="3:8" ht="47.4" thickBot="1" x14ac:dyDescent="0.3">
      <c r="C9" s="156" t="s">
        <v>125</v>
      </c>
      <c r="D9" s="463" t="s">
        <v>126</v>
      </c>
      <c r="E9" s="464"/>
      <c r="F9" s="117" t="s">
        <v>127</v>
      </c>
      <c r="G9" s="118" t="s">
        <v>128</v>
      </c>
      <c r="H9" s="117" t="s">
        <v>129</v>
      </c>
    </row>
    <row r="10" spans="3:8" ht="23.4" thickBot="1" x14ac:dyDescent="0.3">
      <c r="C10" s="466" t="s">
        <v>130</v>
      </c>
      <c r="D10" s="467"/>
      <c r="E10" s="467"/>
      <c r="F10" s="467"/>
      <c r="G10" s="467"/>
      <c r="H10" s="467"/>
    </row>
    <row r="11" spans="3:8" ht="45" customHeight="1" thickBot="1" x14ac:dyDescent="0.3">
      <c r="C11" s="120">
        <v>1</v>
      </c>
      <c r="D11" s="452" t="s">
        <v>163</v>
      </c>
      <c r="E11" s="453"/>
      <c r="F11" s="131">
        <v>2</v>
      </c>
      <c r="G11" s="131" t="s">
        <v>131</v>
      </c>
      <c r="H11" s="131">
        <v>2</v>
      </c>
    </row>
    <row r="12" spans="3:8" ht="49.5" customHeight="1" thickBot="1" x14ac:dyDescent="0.3">
      <c r="C12" s="120">
        <v>2</v>
      </c>
      <c r="D12" s="452" t="s">
        <v>146</v>
      </c>
      <c r="E12" s="453"/>
      <c r="F12" s="131">
        <v>3</v>
      </c>
      <c r="G12" s="131" t="s">
        <v>131</v>
      </c>
      <c r="H12" s="131">
        <v>3</v>
      </c>
    </row>
    <row r="13" spans="3:8" ht="53.4" customHeight="1" thickBot="1" x14ac:dyDescent="0.3">
      <c r="C13" s="120"/>
      <c r="D13" s="452"/>
      <c r="E13" s="453"/>
      <c r="F13" s="131"/>
      <c r="G13" s="131"/>
      <c r="H13" s="131"/>
    </row>
    <row r="14" spans="3:8" ht="22.2" customHeight="1" x14ac:dyDescent="0.25">
      <c r="C14" s="442" t="s">
        <v>133</v>
      </c>
      <c r="D14" s="443"/>
      <c r="E14" s="444"/>
      <c r="F14" s="459">
        <f>SUM(F11:F13)</f>
        <v>5</v>
      </c>
      <c r="G14" s="122"/>
      <c r="H14" s="450">
        <f>SUM(H11:H13)</f>
        <v>5</v>
      </c>
    </row>
    <row r="15" spans="3:8" ht="24.75" customHeight="1" thickBot="1" x14ac:dyDescent="0.3">
      <c r="C15" s="445"/>
      <c r="D15" s="446"/>
      <c r="E15" s="447"/>
      <c r="F15" s="460"/>
      <c r="G15" s="123" t="s">
        <v>169</v>
      </c>
      <c r="H15" s="451"/>
    </row>
    <row r="17" spans="3:8" ht="13.8" thickBot="1" x14ac:dyDescent="0.3"/>
    <row r="18" spans="3:8" ht="47.4" thickBot="1" x14ac:dyDescent="0.3">
      <c r="C18" s="116" t="s">
        <v>125</v>
      </c>
      <c r="D18" s="463" t="s">
        <v>126</v>
      </c>
      <c r="E18" s="464"/>
      <c r="F18" s="135" t="s">
        <v>127</v>
      </c>
      <c r="G18" s="128" t="s">
        <v>128</v>
      </c>
      <c r="H18" s="136" t="s">
        <v>129</v>
      </c>
    </row>
    <row r="19" spans="3:8" ht="23.4" thickBot="1" x14ac:dyDescent="0.45">
      <c r="C19" s="473" t="s">
        <v>134</v>
      </c>
      <c r="D19" s="474"/>
      <c r="E19" s="474"/>
      <c r="F19" s="474"/>
      <c r="G19" s="474"/>
      <c r="H19" s="475"/>
    </row>
    <row r="20" spans="3:8" ht="49.5" customHeight="1" thickBot="1" x14ac:dyDescent="0.3">
      <c r="C20" s="120">
        <v>1</v>
      </c>
      <c r="D20" s="465" t="s">
        <v>146</v>
      </c>
      <c r="E20" s="465"/>
      <c r="F20" s="121">
        <v>3</v>
      </c>
      <c r="G20" s="121" t="s">
        <v>132</v>
      </c>
      <c r="H20" s="121">
        <v>2</v>
      </c>
    </row>
    <row r="21" spans="3:8" ht="42" customHeight="1" thickBot="1" x14ac:dyDescent="0.3">
      <c r="C21" s="120">
        <v>2</v>
      </c>
      <c r="D21" s="465" t="s">
        <v>163</v>
      </c>
      <c r="E21" s="465"/>
      <c r="F21" s="121">
        <v>4</v>
      </c>
      <c r="G21" s="121" t="s">
        <v>132</v>
      </c>
      <c r="H21" s="121">
        <v>3</v>
      </c>
    </row>
    <row r="22" spans="3:8" ht="48.6" customHeight="1" thickBot="1" x14ac:dyDescent="0.3">
      <c r="C22" s="120">
        <v>3</v>
      </c>
      <c r="D22" s="452" t="s">
        <v>168</v>
      </c>
      <c r="E22" s="453"/>
      <c r="F22" s="131">
        <v>5</v>
      </c>
      <c r="G22" s="131" t="s">
        <v>132</v>
      </c>
      <c r="H22" s="131">
        <v>4</v>
      </c>
    </row>
    <row r="23" spans="3:8" ht="17.399999999999999" x14ac:dyDescent="0.25">
      <c r="C23" s="469" t="s">
        <v>133</v>
      </c>
      <c r="D23" s="470"/>
      <c r="E23" s="471"/>
      <c r="F23" s="476">
        <f>SUM(F20:F22)</f>
        <v>12</v>
      </c>
      <c r="G23" s="122" t="s">
        <v>170</v>
      </c>
      <c r="H23" s="477">
        <f>SUM(H20:H22)</f>
        <v>9</v>
      </c>
    </row>
    <row r="24" spans="3:8" ht="18" thickBot="1" x14ac:dyDescent="0.3">
      <c r="C24" s="445"/>
      <c r="D24" s="446"/>
      <c r="E24" s="447"/>
      <c r="F24" s="460"/>
      <c r="G24" s="123"/>
      <c r="H24" s="451"/>
    </row>
    <row r="25" spans="3:8" ht="13.8" thickBot="1" x14ac:dyDescent="0.3"/>
    <row r="26" spans="3:8" ht="47.4" thickBot="1" x14ac:dyDescent="0.3">
      <c r="C26" s="116" t="s">
        <v>125</v>
      </c>
      <c r="D26" s="463" t="s">
        <v>126</v>
      </c>
      <c r="E26" s="464"/>
      <c r="F26" s="119" t="s">
        <v>127</v>
      </c>
      <c r="G26" s="118" t="s">
        <v>128</v>
      </c>
      <c r="H26" s="117" t="s">
        <v>129</v>
      </c>
    </row>
    <row r="27" spans="3:8" ht="23.4" thickBot="1" x14ac:dyDescent="0.3">
      <c r="C27" s="466" t="s">
        <v>135</v>
      </c>
      <c r="D27" s="467"/>
      <c r="E27" s="467"/>
      <c r="F27" s="467"/>
      <c r="G27" s="467"/>
      <c r="H27" s="468"/>
    </row>
    <row r="28" spans="3:8" ht="55.5" customHeight="1" thickBot="1" x14ac:dyDescent="0.3">
      <c r="C28" s="124">
        <v>1</v>
      </c>
      <c r="D28" s="465" t="s">
        <v>119</v>
      </c>
      <c r="E28" s="465"/>
      <c r="F28" s="130">
        <v>3</v>
      </c>
      <c r="G28" s="130" t="s">
        <v>132</v>
      </c>
      <c r="H28" s="130">
        <v>2</v>
      </c>
    </row>
    <row r="29" spans="3:8" ht="60.75" customHeight="1" thickBot="1" x14ac:dyDescent="0.3">
      <c r="C29" s="124">
        <v>2</v>
      </c>
      <c r="D29" s="465" t="s">
        <v>120</v>
      </c>
      <c r="E29" s="465"/>
      <c r="F29" s="130">
        <v>3</v>
      </c>
      <c r="G29" s="130" t="s">
        <v>132</v>
      </c>
      <c r="H29" s="130">
        <v>2</v>
      </c>
    </row>
    <row r="30" spans="3:8" ht="49.5" customHeight="1" thickBot="1" x14ac:dyDescent="0.3">
      <c r="C30" s="124">
        <v>3</v>
      </c>
      <c r="D30" s="465" t="s">
        <v>164</v>
      </c>
      <c r="E30" s="465"/>
      <c r="F30" s="130">
        <v>2</v>
      </c>
      <c r="G30" s="130" t="s">
        <v>131</v>
      </c>
      <c r="H30" s="130">
        <v>2</v>
      </c>
    </row>
    <row r="31" spans="3:8" ht="41.4" customHeight="1" thickBot="1" x14ac:dyDescent="0.3">
      <c r="C31" s="124">
        <v>4</v>
      </c>
      <c r="D31" s="465" t="s">
        <v>142</v>
      </c>
      <c r="E31" s="465"/>
      <c r="F31" s="130">
        <v>2</v>
      </c>
      <c r="G31" s="130" t="s">
        <v>131</v>
      </c>
      <c r="H31" s="130"/>
    </row>
    <row r="32" spans="3:8" ht="17.399999999999999" x14ac:dyDescent="0.25">
      <c r="C32" s="442" t="s">
        <v>133</v>
      </c>
      <c r="D32" s="443"/>
      <c r="E32" s="444"/>
      <c r="F32" s="459">
        <f>SUM(F28:F31)</f>
        <v>10</v>
      </c>
      <c r="G32" s="122" t="s">
        <v>143</v>
      </c>
      <c r="H32" s="450">
        <f>SUM(H28:H31)</f>
        <v>6</v>
      </c>
    </row>
    <row r="33" spans="3:8" ht="18" thickBot="1" x14ac:dyDescent="0.3">
      <c r="C33" s="445"/>
      <c r="D33" s="446"/>
      <c r="E33" s="447"/>
      <c r="F33" s="460"/>
      <c r="G33" s="123" t="s">
        <v>205</v>
      </c>
      <c r="H33" s="451"/>
    </row>
    <row r="34" spans="3:8" ht="17.399999999999999" x14ac:dyDescent="0.25">
      <c r="C34" s="126"/>
      <c r="D34" s="126"/>
      <c r="E34" s="126"/>
      <c r="F34" s="127"/>
      <c r="G34" s="127"/>
      <c r="H34" s="127"/>
    </row>
    <row r="35" spans="3:8" ht="13.8" thickBot="1" x14ac:dyDescent="0.3"/>
    <row r="36" spans="3:8" ht="47.4" thickBot="1" x14ac:dyDescent="0.3">
      <c r="C36" s="116" t="s">
        <v>125</v>
      </c>
      <c r="D36" s="463" t="s">
        <v>126</v>
      </c>
      <c r="E36" s="464"/>
      <c r="F36" s="119" t="s">
        <v>127</v>
      </c>
      <c r="G36" s="118" t="s">
        <v>128</v>
      </c>
      <c r="H36" s="119" t="s">
        <v>129</v>
      </c>
    </row>
    <row r="37" spans="3:8" ht="23.4" thickBot="1" x14ac:dyDescent="0.3">
      <c r="C37" s="454" t="s">
        <v>136</v>
      </c>
      <c r="D37" s="455"/>
      <c r="E37" s="455"/>
      <c r="F37" s="455"/>
      <c r="G37" s="455"/>
      <c r="H37" s="456"/>
    </row>
    <row r="38" spans="3:8" ht="56.25" customHeight="1" thickBot="1" x14ac:dyDescent="0.3">
      <c r="C38" s="133">
        <v>1</v>
      </c>
      <c r="D38" s="457" t="s">
        <v>121</v>
      </c>
      <c r="E38" s="458"/>
      <c r="F38" s="125">
        <v>3</v>
      </c>
      <c r="G38" s="132" t="s">
        <v>132</v>
      </c>
      <c r="H38" s="125">
        <v>2</v>
      </c>
    </row>
    <row r="39" spans="3:8" ht="59.25" customHeight="1" thickBot="1" x14ac:dyDescent="0.3">
      <c r="C39" s="134">
        <v>2</v>
      </c>
      <c r="D39" s="452" t="s">
        <v>122</v>
      </c>
      <c r="E39" s="453"/>
      <c r="F39" s="179">
        <v>3</v>
      </c>
      <c r="G39" s="123" t="s">
        <v>132</v>
      </c>
      <c r="H39" s="125">
        <v>2</v>
      </c>
    </row>
    <row r="40" spans="3:8" ht="56.25" customHeight="1" thickBot="1" x14ac:dyDescent="0.3">
      <c r="C40" s="124">
        <v>3</v>
      </c>
      <c r="D40" s="461" t="s">
        <v>164</v>
      </c>
      <c r="E40" s="462"/>
      <c r="F40" s="130">
        <v>2</v>
      </c>
      <c r="G40" s="130" t="s">
        <v>131</v>
      </c>
      <c r="H40" s="130">
        <v>2</v>
      </c>
    </row>
    <row r="41" spans="3:8" ht="40.5" customHeight="1" thickBot="1" x14ac:dyDescent="0.3">
      <c r="C41" s="134">
        <v>3</v>
      </c>
      <c r="D41" s="452" t="s">
        <v>171</v>
      </c>
      <c r="E41" s="453"/>
      <c r="F41" s="129">
        <v>5</v>
      </c>
      <c r="G41" s="123" t="s">
        <v>132</v>
      </c>
      <c r="H41" s="125">
        <v>4</v>
      </c>
    </row>
    <row r="42" spans="3:8" ht="17.399999999999999" x14ac:dyDescent="0.25">
      <c r="C42" s="442" t="s">
        <v>133</v>
      </c>
      <c r="D42" s="443"/>
      <c r="E42" s="444"/>
      <c r="F42" s="459">
        <f>SUM(F38:F41)</f>
        <v>13</v>
      </c>
      <c r="G42" s="122" t="s">
        <v>170</v>
      </c>
      <c r="H42" s="450">
        <f>SUM(H38:H41)</f>
        <v>10</v>
      </c>
    </row>
    <row r="43" spans="3:8" ht="18" thickBot="1" x14ac:dyDescent="0.3">
      <c r="C43" s="445"/>
      <c r="D43" s="446"/>
      <c r="E43" s="447"/>
      <c r="F43" s="460"/>
      <c r="G43" s="123" t="s">
        <v>147</v>
      </c>
      <c r="H43" s="451"/>
    </row>
    <row r="44" spans="3:8" ht="17.399999999999999" x14ac:dyDescent="0.25">
      <c r="C44" s="442" t="s">
        <v>137</v>
      </c>
      <c r="D44" s="443"/>
      <c r="E44" s="444"/>
      <c r="F44" s="448">
        <f>SUM(F42,F32,F23,F14)</f>
        <v>40</v>
      </c>
      <c r="G44" s="122"/>
      <c r="H44" s="450">
        <f>SUM(H14,H23,H32,H42)</f>
        <v>30</v>
      </c>
    </row>
    <row r="45" spans="3:8" ht="18" thickBot="1" x14ac:dyDescent="0.3">
      <c r="C45" s="445"/>
      <c r="D45" s="446"/>
      <c r="E45" s="447"/>
      <c r="F45" s="449"/>
      <c r="G45" s="123"/>
      <c r="H45" s="451"/>
    </row>
  </sheetData>
  <mergeCells count="38">
    <mergeCell ref="D21:E21"/>
    <mergeCell ref="C23:E24"/>
    <mergeCell ref="C4:G4"/>
    <mergeCell ref="D9:E9"/>
    <mergeCell ref="C10:H10"/>
    <mergeCell ref="D13:E13"/>
    <mergeCell ref="D11:E11"/>
    <mergeCell ref="D12:E12"/>
    <mergeCell ref="C14:E15"/>
    <mergeCell ref="F14:F15"/>
    <mergeCell ref="H14:H15"/>
    <mergeCell ref="D18:E18"/>
    <mergeCell ref="C19:H19"/>
    <mergeCell ref="D20:E20"/>
    <mergeCell ref="F23:F24"/>
    <mergeCell ref="H23:H24"/>
    <mergeCell ref="D26:E26"/>
    <mergeCell ref="D28:E28"/>
    <mergeCell ref="C27:H27"/>
    <mergeCell ref="D22:E22"/>
    <mergeCell ref="D36:E36"/>
    <mergeCell ref="C32:E33"/>
    <mergeCell ref="F32:F33"/>
    <mergeCell ref="H32:H33"/>
    <mergeCell ref="D29:E29"/>
    <mergeCell ref="D31:E31"/>
    <mergeCell ref="D30:E30"/>
    <mergeCell ref="C44:E45"/>
    <mergeCell ref="F44:F45"/>
    <mergeCell ref="H44:H45"/>
    <mergeCell ref="D39:E39"/>
    <mergeCell ref="C37:H37"/>
    <mergeCell ref="D38:E38"/>
    <mergeCell ref="D41:E41"/>
    <mergeCell ref="C42:E43"/>
    <mergeCell ref="F42:F43"/>
    <mergeCell ref="H42:H43"/>
    <mergeCell ref="D40:E40"/>
  </mergeCells>
  <phoneticPr fontId="0" type="noConversion"/>
  <pageMargins left="0.7" right="0.7" top="0.75" bottom="0.75" header="0.3" footer="0.3"/>
  <pageSetup paperSize="9" orientation="portrait" horizontalDpi="4294967294" verticalDpi="300" r:id="rId1"/>
  <rowBreaks count="1" manualBreakCount="1">
    <brk id="25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22" zoomScale="55" zoomScaleNormal="55" workbookViewId="0">
      <selection activeCell="AJ30" sqref="AJ30"/>
    </sheetView>
  </sheetViews>
  <sheetFormatPr defaultRowHeight="13.2" x14ac:dyDescent="0.25"/>
  <cols>
    <col min="1" max="1" width="4.5546875" customWidth="1"/>
    <col min="2" max="2" width="3.6640625" customWidth="1"/>
    <col min="3" max="3" width="3.33203125" customWidth="1"/>
    <col min="4" max="4" width="5.44140625" customWidth="1"/>
    <col min="5" max="5" width="3.6640625" customWidth="1"/>
    <col min="6" max="6" width="5.44140625" customWidth="1"/>
    <col min="7" max="7" width="7.33203125" customWidth="1"/>
    <col min="8" max="8" width="4.44140625" customWidth="1"/>
    <col min="10" max="10" width="5.44140625" customWidth="1"/>
    <col min="12" max="12" width="4.33203125" customWidth="1"/>
    <col min="15" max="15" width="5.33203125" customWidth="1"/>
    <col min="16" max="16" width="5" customWidth="1"/>
    <col min="17" max="17" width="5.44140625" customWidth="1"/>
    <col min="26" max="26" width="7.88671875" customWidth="1"/>
    <col min="27" max="27" width="6" customWidth="1"/>
  </cols>
  <sheetData>
    <row r="1" spans="1:27" ht="24.6" x14ac:dyDescent="0.4">
      <c r="A1" s="484" t="s">
        <v>148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  <c r="S1" s="486"/>
      <c r="T1" s="486"/>
      <c r="U1" s="486"/>
      <c r="V1" s="486"/>
      <c r="W1" s="486"/>
      <c r="X1" s="486"/>
      <c r="Y1" s="486"/>
      <c r="Z1" s="486"/>
      <c r="AA1" s="487"/>
    </row>
    <row r="2" spans="1:27" ht="22.8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90"/>
    </row>
    <row r="3" spans="1:27" ht="22.8" x14ac:dyDescent="0.25">
      <c r="A3" s="491" t="s">
        <v>149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3"/>
    </row>
    <row r="4" spans="1:27" ht="23.4" thickBot="1" x14ac:dyDescent="0.3">
      <c r="A4" s="494" t="s">
        <v>151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6"/>
    </row>
    <row r="5" spans="1:27" ht="46.95" customHeight="1" thickBot="1" x14ac:dyDescent="0.3">
      <c r="A5" s="356" t="s">
        <v>87</v>
      </c>
      <c r="B5" s="356"/>
      <c r="C5" s="356"/>
      <c r="D5" s="363" t="s">
        <v>88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5" t="s">
        <v>89</v>
      </c>
      <c r="S5" s="365"/>
      <c r="T5" s="365"/>
      <c r="U5" s="365"/>
      <c r="V5" s="365"/>
      <c r="W5" s="365"/>
      <c r="X5" s="365"/>
      <c r="Y5" s="365"/>
      <c r="Z5" s="419" t="s">
        <v>90</v>
      </c>
      <c r="AA5" s="419"/>
    </row>
    <row r="6" spans="1:27" ht="13.8" thickBot="1" x14ac:dyDescent="0.3">
      <c r="A6" s="356"/>
      <c r="B6" s="356"/>
      <c r="C6" s="356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199" t="s">
        <v>28</v>
      </c>
      <c r="S6" s="199"/>
      <c r="T6" s="199" t="s">
        <v>29</v>
      </c>
      <c r="U6" s="199"/>
      <c r="V6" s="352" t="s">
        <v>91</v>
      </c>
      <c r="W6" s="352"/>
      <c r="X6" s="352" t="s">
        <v>92</v>
      </c>
      <c r="Y6" s="352"/>
      <c r="Z6" s="419"/>
      <c r="AA6" s="419"/>
    </row>
    <row r="7" spans="1:27" ht="13.8" thickBot="1" x14ac:dyDescent="0.3">
      <c r="A7" s="356"/>
      <c r="B7" s="356"/>
      <c r="C7" s="356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199"/>
      <c r="S7" s="199"/>
      <c r="T7" s="199"/>
      <c r="U7" s="199"/>
      <c r="V7" s="352"/>
      <c r="W7" s="352"/>
      <c r="X7" s="352"/>
      <c r="Y7" s="352"/>
      <c r="Z7" s="419"/>
      <c r="AA7" s="419"/>
    </row>
    <row r="8" spans="1:27" ht="13.8" thickBot="1" x14ac:dyDescent="0.3">
      <c r="A8" s="356"/>
      <c r="B8" s="356"/>
      <c r="C8" s="356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199"/>
      <c r="S8" s="199"/>
      <c r="T8" s="199"/>
      <c r="U8" s="199"/>
      <c r="V8" s="352"/>
      <c r="W8" s="352"/>
      <c r="X8" s="352"/>
      <c r="Y8" s="352"/>
      <c r="Z8" s="419"/>
      <c r="AA8" s="419"/>
    </row>
    <row r="9" spans="1:27" ht="13.8" thickBot="1" x14ac:dyDescent="0.3">
      <c r="A9" s="356"/>
      <c r="B9" s="356"/>
      <c r="C9" s="356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199"/>
      <c r="S9" s="199"/>
      <c r="T9" s="199"/>
      <c r="U9" s="199"/>
      <c r="V9" s="352"/>
      <c r="W9" s="352"/>
      <c r="X9" s="352"/>
      <c r="Y9" s="352"/>
      <c r="Z9" s="419"/>
      <c r="AA9" s="419"/>
    </row>
    <row r="10" spans="1:27" ht="13.8" thickBot="1" x14ac:dyDescent="0.3">
      <c r="A10" s="356"/>
      <c r="B10" s="356"/>
      <c r="C10" s="356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199"/>
      <c r="S10" s="199"/>
      <c r="T10" s="199"/>
      <c r="U10" s="199"/>
      <c r="V10" s="352"/>
      <c r="W10" s="352"/>
      <c r="X10" s="352"/>
      <c r="Y10" s="352"/>
      <c r="Z10" s="419"/>
      <c r="AA10" s="419"/>
    </row>
    <row r="11" spans="1:27" ht="67.2" customHeight="1" thickBot="1" x14ac:dyDescent="0.3">
      <c r="A11" s="356"/>
      <c r="B11" s="356"/>
      <c r="C11" s="356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199"/>
      <c r="S11" s="199"/>
      <c r="T11" s="199"/>
      <c r="U11" s="199"/>
      <c r="V11" s="352"/>
      <c r="W11" s="352"/>
      <c r="X11" s="352"/>
      <c r="Y11" s="352"/>
      <c r="Z11" s="419"/>
      <c r="AA11" s="419"/>
    </row>
    <row r="12" spans="1:27" ht="36.6" customHeight="1" thickBot="1" x14ac:dyDescent="0.3">
      <c r="A12" s="353"/>
      <c r="B12" s="353"/>
      <c r="C12" s="353"/>
      <c r="D12" s="497" t="s">
        <v>168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82"/>
      <c r="S12" s="482"/>
      <c r="T12" s="482"/>
      <c r="U12" s="482"/>
      <c r="V12" s="482"/>
      <c r="W12" s="482"/>
      <c r="X12" s="482"/>
      <c r="Y12" s="482"/>
      <c r="Z12" s="482"/>
      <c r="AA12" s="482"/>
    </row>
    <row r="13" spans="1:27" ht="47.4" customHeight="1" thickBot="1" x14ac:dyDescent="0.3">
      <c r="A13" s="353" t="s">
        <v>98</v>
      </c>
      <c r="B13" s="353"/>
      <c r="C13" s="353"/>
      <c r="D13" s="483" t="s">
        <v>188</v>
      </c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1">
        <v>2</v>
      </c>
      <c r="S13" s="481"/>
      <c r="T13" s="482"/>
      <c r="U13" s="482"/>
      <c r="V13" s="481"/>
      <c r="W13" s="481"/>
      <c r="X13" s="481">
        <v>2</v>
      </c>
      <c r="Y13" s="481"/>
      <c r="Z13" s="481">
        <v>5</v>
      </c>
      <c r="AA13" s="481"/>
    </row>
    <row r="14" spans="1:27" ht="39" customHeight="1" thickBot="1" x14ac:dyDescent="0.3">
      <c r="A14" s="353" t="s">
        <v>98</v>
      </c>
      <c r="B14" s="353"/>
      <c r="C14" s="353"/>
      <c r="D14" s="483" t="s">
        <v>189</v>
      </c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1">
        <v>2</v>
      </c>
      <c r="S14" s="481"/>
      <c r="T14" s="482"/>
      <c r="U14" s="482"/>
      <c r="V14" s="481"/>
      <c r="W14" s="481"/>
      <c r="X14" s="481">
        <v>2</v>
      </c>
      <c r="Y14" s="481"/>
      <c r="Z14" s="481">
        <v>5</v>
      </c>
      <c r="AA14" s="481"/>
    </row>
    <row r="15" spans="1:27" ht="48" customHeight="1" thickBot="1" x14ac:dyDescent="0.3">
      <c r="A15" s="353" t="s">
        <v>98</v>
      </c>
      <c r="B15" s="353"/>
      <c r="C15" s="353"/>
      <c r="D15" s="483" t="s">
        <v>152</v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1">
        <v>2</v>
      </c>
      <c r="S15" s="481"/>
      <c r="T15" s="482"/>
      <c r="U15" s="482"/>
      <c r="V15" s="481"/>
      <c r="W15" s="481"/>
      <c r="X15" s="481">
        <v>2</v>
      </c>
      <c r="Y15" s="481"/>
      <c r="Z15" s="481">
        <v>5</v>
      </c>
      <c r="AA15" s="481"/>
    </row>
    <row r="16" spans="1:27" ht="49.95" customHeight="1" thickBot="1" x14ac:dyDescent="0.3">
      <c r="A16" s="353" t="s">
        <v>98</v>
      </c>
      <c r="B16" s="353"/>
      <c r="C16" s="353"/>
      <c r="D16" s="483" t="s">
        <v>190</v>
      </c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1">
        <v>2</v>
      </c>
      <c r="S16" s="481"/>
      <c r="T16" s="482"/>
      <c r="U16" s="482"/>
      <c r="V16" s="481"/>
      <c r="W16" s="481"/>
      <c r="X16" s="481">
        <v>2</v>
      </c>
      <c r="Y16" s="481"/>
      <c r="Z16" s="481">
        <v>5</v>
      </c>
      <c r="AA16" s="481"/>
    </row>
    <row r="17" spans="1:27" ht="59.4" customHeight="1" thickBot="1" x14ac:dyDescent="0.3">
      <c r="A17" s="353" t="s">
        <v>98</v>
      </c>
      <c r="B17" s="353"/>
      <c r="C17" s="353"/>
      <c r="D17" s="483" t="s">
        <v>155</v>
      </c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1">
        <v>2</v>
      </c>
      <c r="S17" s="481"/>
      <c r="T17" s="482"/>
      <c r="U17" s="482"/>
      <c r="V17" s="481"/>
      <c r="W17" s="481"/>
      <c r="X17" s="481">
        <v>2</v>
      </c>
      <c r="Y17" s="481"/>
      <c r="Z17" s="481">
        <v>5</v>
      </c>
      <c r="AA17" s="481"/>
    </row>
    <row r="18" spans="1:27" ht="46.2" customHeight="1" thickBot="1" x14ac:dyDescent="0.3">
      <c r="A18" s="353" t="s">
        <v>98</v>
      </c>
      <c r="B18" s="353"/>
      <c r="C18" s="353"/>
      <c r="D18" s="483" t="s">
        <v>191</v>
      </c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1">
        <v>2</v>
      </c>
      <c r="S18" s="481"/>
      <c r="T18" s="482"/>
      <c r="U18" s="482"/>
      <c r="V18" s="481"/>
      <c r="W18" s="481"/>
      <c r="X18" s="481">
        <v>2</v>
      </c>
      <c r="Y18" s="481"/>
      <c r="Z18" s="481">
        <v>5</v>
      </c>
      <c r="AA18" s="481"/>
    </row>
    <row r="19" spans="1:27" ht="47.25" customHeight="1" thickBot="1" x14ac:dyDescent="0.3">
      <c r="A19" s="353" t="s">
        <v>98</v>
      </c>
      <c r="B19" s="353"/>
      <c r="C19" s="353"/>
      <c r="D19" s="483" t="s">
        <v>154</v>
      </c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1">
        <v>2</v>
      </c>
      <c r="S19" s="481"/>
      <c r="T19" s="482"/>
      <c r="U19" s="482"/>
      <c r="V19" s="481"/>
      <c r="W19" s="481"/>
      <c r="X19" s="481">
        <v>2</v>
      </c>
      <c r="Y19" s="481"/>
      <c r="Z19" s="481">
        <v>5</v>
      </c>
      <c r="AA19" s="481"/>
    </row>
    <row r="20" spans="1:27" ht="52.5" customHeight="1" thickBot="1" x14ac:dyDescent="0.3">
      <c r="A20" s="353" t="s">
        <v>98</v>
      </c>
      <c r="B20" s="353"/>
      <c r="C20" s="353"/>
      <c r="D20" s="483" t="s">
        <v>192</v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1">
        <v>2</v>
      </c>
      <c r="S20" s="481"/>
      <c r="T20" s="482"/>
      <c r="U20" s="482"/>
      <c r="V20" s="481"/>
      <c r="W20" s="481"/>
      <c r="X20" s="481">
        <v>2</v>
      </c>
      <c r="Y20" s="481"/>
      <c r="Z20" s="481">
        <v>5</v>
      </c>
      <c r="AA20" s="481"/>
    </row>
    <row r="21" spans="1:27" ht="55.2" customHeight="1" thickBot="1" x14ac:dyDescent="0.3">
      <c r="A21" s="353" t="s">
        <v>98</v>
      </c>
      <c r="B21" s="353"/>
      <c r="C21" s="353"/>
      <c r="D21" s="478" t="s">
        <v>193</v>
      </c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80"/>
      <c r="R21" s="481">
        <v>2</v>
      </c>
      <c r="S21" s="481"/>
      <c r="T21" s="482"/>
      <c r="U21" s="482"/>
      <c r="V21" s="481"/>
      <c r="W21" s="481"/>
      <c r="X21" s="481">
        <v>2</v>
      </c>
      <c r="Y21" s="481"/>
      <c r="Z21" s="481">
        <v>5</v>
      </c>
      <c r="AA21" s="481"/>
    </row>
    <row r="22" spans="1:27" ht="56.4" customHeight="1" thickBot="1" x14ac:dyDescent="0.3">
      <c r="A22" s="353" t="s">
        <v>98</v>
      </c>
      <c r="B22" s="353"/>
      <c r="C22" s="353"/>
      <c r="D22" s="478" t="s">
        <v>194</v>
      </c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80"/>
      <c r="R22" s="481">
        <v>2</v>
      </c>
      <c r="S22" s="481"/>
      <c r="T22" s="482"/>
      <c r="U22" s="482"/>
      <c r="V22" s="481"/>
      <c r="W22" s="481"/>
      <c r="X22" s="481">
        <v>2</v>
      </c>
      <c r="Y22" s="481"/>
      <c r="Z22" s="481">
        <v>5</v>
      </c>
      <c r="AA22" s="481"/>
    </row>
    <row r="23" spans="1:27" ht="48.75" customHeight="1" thickBot="1" x14ac:dyDescent="0.3">
      <c r="A23" s="353" t="s">
        <v>98</v>
      </c>
      <c r="B23" s="353"/>
      <c r="C23" s="353"/>
      <c r="D23" s="478" t="s">
        <v>157</v>
      </c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80"/>
      <c r="R23" s="481">
        <v>2</v>
      </c>
      <c r="S23" s="481"/>
      <c r="T23" s="482"/>
      <c r="U23" s="482"/>
      <c r="V23" s="481"/>
      <c r="W23" s="481"/>
      <c r="X23" s="481">
        <v>2</v>
      </c>
      <c r="Y23" s="481"/>
      <c r="Z23" s="481">
        <v>5</v>
      </c>
      <c r="AA23" s="481"/>
    </row>
    <row r="24" spans="1:27" ht="57.6" customHeight="1" thickBot="1" x14ac:dyDescent="0.3">
      <c r="A24" s="353" t="s">
        <v>98</v>
      </c>
      <c r="B24" s="353"/>
      <c r="C24" s="353"/>
      <c r="D24" s="478" t="s">
        <v>195</v>
      </c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80"/>
      <c r="R24" s="481">
        <v>2</v>
      </c>
      <c r="S24" s="481"/>
      <c r="T24" s="482"/>
      <c r="U24" s="482"/>
      <c r="V24" s="481"/>
      <c r="W24" s="481"/>
      <c r="X24" s="481">
        <v>2</v>
      </c>
      <c r="Y24" s="481"/>
      <c r="Z24" s="481">
        <v>5</v>
      </c>
      <c r="AA24" s="481"/>
    </row>
    <row r="25" spans="1:27" ht="57.6" customHeight="1" thickBot="1" x14ac:dyDescent="0.3">
      <c r="A25" s="353" t="s">
        <v>98</v>
      </c>
      <c r="B25" s="353"/>
      <c r="C25" s="353"/>
      <c r="D25" s="478" t="s">
        <v>196</v>
      </c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80"/>
      <c r="R25" s="481">
        <v>2</v>
      </c>
      <c r="S25" s="481"/>
      <c r="T25" s="482"/>
      <c r="U25" s="482"/>
      <c r="V25" s="481"/>
      <c r="W25" s="481"/>
      <c r="X25" s="481">
        <v>2</v>
      </c>
      <c r="Y25" s="481"/>
      <c r="Z25" s="481">
        <v>5</v>
      </c>
      <c r="AA25" s="481"/>
    </row>
    <row r="26" spans="1:27" ht="57.6" customHeight="1" thickBot="1" x14ac:dyDescent="0.3">
      <c r="A26" s="353"/>
      <c r="B26" s="353"/>
      <c r="C26" s="353"/>
      <c r="D26" s="330" t="s">
        <v>167</v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3"/>
      <c r="R26" s="481"/>
      <c r="S26" s="481"/>
      <c r="T26" s="482"/>
      <c r="U26" s="482"/>
      <c r="V26" s="481"/>
      <c r="W26" s="481"/>
      <c r="X26" s="481"/>
      <c r="Y26" s="481"/>
      <c r="Z26" s="481"/>
      <c r="AA26" s="481"/>
    </row>
    <row r="27" spans="1:27" ht="57.6" customHeight="1" thickBot="1" x14ac:dyDescent="0.3">
      <c r="A27" s="353" t="s">
        <v>139</v>
      </c>
      <c r="B27" s="353"/>
      <c r="C27" s="353"/>
      <c r="D27" s="478" t="s">
        <v>197</v>
      </c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80"/>
      <c r="R27" s="481">
        <v>4</v>
      </c>
      <c r="S27" s="481"/>
      <c r="T27" s="482"/>
      <c r="U27" s="482"/>
      <c r="V27" s="481"/>
      <c r="W27" s="481"/>
      <c r="X27" s="481">
        <v>3</v>
      </c>
      <c r="Y27" s="481"/>
      <c r="Z27" s="481">
        <v>5</v>
      </c>
      <c r="AA27" s="481"/>
    </row>
    <row r="28" spans="1:27" ht="57.6" customHeight="1" thickBot="1" x14ac:dyDescent="0.3">
      <c r="A28" s="353" t="s">
        <v>139</v>
      </c>
      <c r="B28" s="353"/>
      <c r="C28" s="353"/>
      <c r="D28" s="478" t="s">
        <v>198</v>
      </c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80"/>
      <c r="R28" s="481">
        <v>4</v>
      </c>
      <c r="S28" s="481"/>
      <c r="T28" s="482"/>
      <c r="U28" s="482"/>
      <c r="V28" s="481"/>
      <c r="W28" s="481"/>
      <c r="X28" s="481">
        <v>3</v>
      </c>
      <c r="Y28" s="481"/>
      <c r="Z28" s="481">
        <v>5</v>
      </c>
      <c r="AA28" s="481"/>
    </row>
    <row r="29" spans="1:27" ht="57.6" customHeight="1" thickBot="1" x14ac:dyDescent="0.3">
      <c r="A29" s="353" t="s">
        <v>139</v>
      </c>
      <c r="B29" s="353"/>
      <c r="C29" s="353"/>
      <c r="D29" s="478" t="s">
        <v>199</v>
      </c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80"/>
      <c r="R29" s="481">
        <v>4</v>
      </c>
      <c r="S29" s="481"/>
      <c r="T29" s="482"/>
      <c r="U29" s="482"/>
      <c r="V29" s="481"/>
      <c r="W29" s="481"/>
      <c r="X29" s="481">
        <v>3</v>
      </c>
      <c r="Y29" s="481"/>
      <c r="Z29" s="481">
        <v>5</v>
      </c>
      <c r="AA29" s="481"/>
    </row>
    <row r="30" spans="1:27" ht="57.6" customHeight="1" thickBot="1" x14ac:dyDescent="0.3">
      <c r="A30" s="353" t="s">
        <v>139</v>
      </c>
      <c r="B30" s="353"/>
      <c r="C30" s="353"/>
      <c r="D30" s="478" t="s">
        <v>153</v>
      </c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80"/>
      <c r="R30" s="481">
        <v>4</v>
      </c>
      <c r="S30" s="481"/>
      <c r="T30" s="482"/>
      <c r="U30" s="482"/>
      <c r="V30" s="481"/>
      <c r="W30" s="481"/>
      <c r="X30" s="481">
        <v>3</v>
      </c>
      <c r="Y30" s="481"/>
      <c r="Z30" s="481">
        <v>5</v>
      </c>
      <c r="AA30" s="481"/>
    </row>
    <row r="31" spans="1:27" ht="57.6" customHeight="1" thickBot="1" x14ac:dyDescent="0.3">
      <c r="A31" s="353" t="s">
        <v>139</v>
      </c>
      <c r="B31" s="353"/>
      <c r="C31" s="353"/>
      <c r="D31" s="478" t="s">
        <v>200</v>
      </c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80"/>
      <c r="R31" s="481">
        <v>4</v>
      </c>
      <c r="S31" s="481"/>
      <c r="T31" s="482"/>
      <c r="U31" s="482"/>
      <c r="V31" s="481"/>
      <c r="W31" s="481"/>
      <c r="X31" s="481">
        <v>3</v>
      </c>
      <c r="Y31" s="481"/>
      <c r="Z31" s="481">
        <v>5</v>
      </c>
      <c r="AA31" s="481"/>
    </row>
    <row r="32" spans="1:27" ht="57.6" customHeight="1" thickBot="1" x14ac:dyDescent="0.3">
      <c r="A32" s="353" t="s">
        <v>139</v>
      </c>
      <c r="B32" s="353"/>
      <c r="C32" s="353"/>
      <c r="D32" s="478" t="s">
        <v>156</v>
      </c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80"/>
      <c r="R32" s="481">
        <v>4</v>
      </c>
      <c r="S32" s="481"/>
      <c r="T32" s="482"/>
      <c r="U32" s="482"/>
      <c r="V32" s="481"/>
      <c r="W32" s="481"/>
      <c r="X32" s="481">
        <v>3</v>
      </c>
      <c r="Y32" s="481"/>
      <c r="Z32" s="481">
        <v>5</v>
      </c>
      <c r="AA32" s="481"/>
    </row>
    <row r="33" spans="1:27" ht="57.6" customHeight="1" thickBot="1" x14ac:dyDescent="0.3">
      <c r="A33" s="353" t="s">
        <v>139</v>
      </c>
      <c r="B33" s="353"/>
      <c r="C33" s="353"/>
      <c r="D33" s="478" t="s">
        <v>158</v>
      </c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80"/>
      <c r="R33" s="481">
        <v>4</v>
      </c>
      <c r="S33" s="481"/>
      <c r="T33" s="482"/>
      <c r="U33" s="482"/>
      <c r="V33" s="481"/>
      <c r="W33" s="481"/>
      <c r="X33" s="481">
        <v>3</v>
      </c>
      <c r="Y33" s="481"/>
      <c r="Z33" s="481">
        <v>5</v>
      </c>
      <c r="AA33" s="481"/>
    </row>
    <row r="34" spans="1:27" ht="57.6" customHeight="1" thickBot="1" x14ac:dyDescent="0.3">
      <c r="A34" s="353" t="s">
        <v>139</v>
      </c>
      <c r="B34" s="353"/>
      <c r="C34" s="353"/>
      <c r="D34" s="478" t="s">
        <v>201</v>
      </c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80"/>
      <c r="R34" s="481">
        <v>4</v>
      </c>
      <c r="S34" s="481"/>
      <c r="T34" s="482"/>
      <c r="U34" s="482"/>
      <c r="V34" s="481"/>
      <c r="W34" s="481"/>
      <c r="X34" s="481">
        <v>3</v>
      </c>
      <c r="Y34" s="481"/>
      <c r="Z34" s="481">
        <v>5</v>
      </c>
      <c r="AA34" s="481"/>
    </row>
    <row r="35" spans="1:27" ht="57.6" customHeight="1" thickBot="1" x14ac:dyDescent="0.3">
      <c r="A35" s="353" t="s">
        <v>139</v>
      </c>
      <c r="B35" s="353"/>
      <c r="C35" s="353"/>
      <c r="D35" s="478" t="s">
        <v>202</v>
      </c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80"/>
      <c r="R35" s="481">
        <v>4</v>
      </c>
      <c r="S35" s="481"/>
      <c r="T35" s="482"/>
      <c r="U35" s="482"/>
      <c r="V35" s="481"/>
      <c r="W35" s="481"/>
      <c r="X35" s="481">
        <v>3</v>
      </c>
      <c r="Y35" s="481"/>
      <c r="Z35" s="481">
        <v>5</v>
      </c>
      <c r="AA35" s="481"/>
    </row>
    <row r="36" spans="1:27" ht="57.6" customHeight="1" thickBot="1" x14ac:dyDescent="0.3">
      <c r="A36" s="353" t="s">
        <v>139</v>
      </c>
      <c r="B36" s="353"/>
      <c r="C36" s="353"/>
      <c r="D36" s="478" t="s">
        <v>203</v>
      </c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80"/>
      <c r="R36" s="481">
        <v>4</v>
      </c>
      <c r="S36" s="481"/>
      <c r="T36" s="482"/>
      <c r="U36" s="482"/>
      <c r="V36" s="481"/>
      <c r="W36" s="481"/>
      <c r="X36" s="481">
        <v>3</v>
      </c>
      <c r="Y36" s="481"/>
      <c r="Z36" s="481">
        <v>5</v>
      </c>
      <c r="AA36" s="481"/>
    </row>
    <row r="37" spans="1:27" ht="57.6" customHeight="1" thickBot="1" x14ac:dyDescent="0.3">
      <c r="A37" s="353" t="s">
        <v>139</v>
      </c>
      <c r="B37" s="353"/>
      <c r="C37" s="353"/>
      <c r="D37" s="478" t="s">
        <v>204</v>
      </c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80"/>
      <c r="R37" s="481">
        <v>4</v>
      </c>
      <c r="S37" s="481"/>
      <c r="T37" s="482"/>
      <c r="U37" s="482"/>
      <c r="V37" s="481"/>
      <c r="W37" s="481"/>
      <c r="X37" s="481">
        <v>3</v>
      </c>
      <c r="Y37" s="481"/>
      <c r="Z37" s="481">
        <v>5</v>
      </c>
      <c r="AA37" s="481"/>
    </row>
  </sheetData>
  <mergeCells count="194">
    <mergeCell ref="Z20:AA20"/>
    <mergeCell ref="A21:C21"/>
    <mergeCell ref="D21:Q21"/>
    <mergeCell ref="R21:S21"/>
    <mergeCell ref="T21:U21"/>
    <mergeCell ref="V21:W21"/>
    <mergeCell ref="X21:Y21"/>
    <mergeCell ref="Z21:AA21"/>
    <mergeCell ref="A20:C20"/>
    <mergeCell ref="Z18:AA18"/>
    <mergeCell ref="A19:C19"/>
    <mergeCell ref="D19:Q19"/>
    <mergeCell ref="R19:S19"/>
    <mergeCell ref="T19:U19"/>
    <mergeCell ref="V19:W19"/>
    <mergeCell ref="X19:Y19"/>
    <mergeCell ref="Z22:AA22"/>
    <mergeCell ref="A22:C22"/>
    <mergeCell ref="D22:Q22"/>
    <mergeCell ref="R22:S22"/>
    <mergeCell ref="T22:U22"/>
    <mergeCell ref="V22:W22"/>
    <mergeCell ref="Z19:AA19"/>
    <mergeCell ref="A18:C18"/>
    <mergeCell ref="D18:Q18"/>
    <mergeCell ref="R18:S18"/>
    <mergeCell ref="T18:U18"/>
    <mergeCell ref="V18:W18"/>
    <mergeCell ref="D20:Q20"/>
    <mergeCell ref="R20:S20"/>
    <mergeCell ref="T20:U20"/>
    <mergeCell ref="V20:W20"/>
    <mergeCell ref="X20:Y20"/>
    <mergeCell ref="Z13:AA13"/>
    <mergeCell ref="A5:C11"/>
    <mergeCell ref="D5:Q11"/>
    <mergeCell ref="R5:Y5"/>
    <mergeCell ref="Z5:AA11"/>
    <mergeCell ref="R12:S12"/>
    <mergeCell ref="T12:U12"/>
    <mergeCell ref="V17:W17"/>
    <mergeCell ref="X17:Y17"/>
    <mergeCell ref="Z17:AA17"/>
    <mergeCell ref="A16:C16"/>
    <mergeCell ref="D16:Q16"/>
    <mergeCell ref="R16:S16"/>
    <mergeCell ref="T16:U16"/>
    <mergeCell ref="V16:W16"/>
    <mergeCell ref="Z16:AA16"/>
    <mergeCell ref="A15:C15"/>
    <mergeCell ref="D15:Q15"/>
    <mergeCell ref="R15:S15"/>
    <mergeCell ref="T15:U15"/>
    <mergeCell ref="V15:W15"/>
    <mergeCell ref="X15:Y15"/>
    <mergeCell ref="Z15:AA15"/>
    <mergeCell ref="A17:C17"/>
    <mergeCell ref="A1:AA1"/>
    <mergeCell ref="A2:AA2"/>
    <mergeCell ref="A3:AA3"/>
    <mergeCell ref="A4:AA4"/>
    <mergeCell ref="R6:S11"/>
    <mergeCell ref="T6:U11"/>
    <mergeCell ref="A12:C12"/>
    <mergeCell ref="D12:Q12"/>
    <mergeCell ref="R14:S14"/>
    <mergeCell ref="T14:U14"/>
    <mergeCell ref="A14:C14"/>
    <mergeCell ref="D14:Q14"/>
    <mergeCell ref="A13:C13"/>
    <mergeCell ref="D13:Q13"/>
    <mergeCell ref="R13:S13"/>
    <mergeCell ref="T13:U13"/>
    <mergeCell ref="Z14:AA14"/>
    <mergeCell ref="V6:W11"/>
    <mergeCell ref="X6:Y11"/>
    <mergeCell ref="V12:W12"/>
    <mergeCell ref="X12:Y12"/>
    <mergeCell ref="Z12:AA12"/>
    <mergeCell ref="V13:W13"/>
    <mergeCell ref="X13:Y13"/>
    <mergeCell ref="D23:Q23"/>
    <mergeCell ref="R23:S23"/>
    <mergeCell ref="T23:U23"/>
    <mergeCell ref="V23:W23"/>
    <mergeCell ref="V14:W14"/>
    <mergeCell ref="X14:Y14"/>
    <mergeCell ref="X16:Y16"/>
    <mergeCell ref="R17:S17"/>
    <mergeCell ref="T17:U17"/>
    <mergeCell ref="X22:Y22"/>
    <mergeCell ref="X23:Y23"/>
    <mergeCell ref="D17:Q17"/>
    <mergeCell ref="X18:Y18"/>
    <mergeCell ref="A28:C28"/>
    <mergeCell ref="D28:Q28"/>
    <mergeCell ref="R28:S28"/>
    <mergeCell ref="T28:U28"/>
    <mergeCell ref="V28:W28"/>
    <mergeCell ref="X28:Y28"/>
    <mergeCell ref="Z28:AA28"/>
    <mergeCell ref="Z23:AA23"/>
    <mergeCell ref="A23:C23"/>
    <mergeCell ref="A25:C25"/>
    <mergeCell ref="D25:Q25"/>
    <mergeCell ref="R25:S25"/>
    <mergeCell ref="T25:U25"/>
    <mergeCell ref="V25:W25"/>
    <mergeCell ref="X25:Y25"/>
    <mergeCell ref="Z25:AA25"/>
    <mergeCell ref="A27:C27"/>
    <mergeCell ref="D27:Q27"/>
    <mergeCell ref="R27:S27"/>
    <mergeCell ref="T27:U27"/>
    <mergeCell ref="V27:W27"/>
    <mergeCell ref="X27:Y27"/>
    <mergeCell ref="Z27:AA27"/>
    <mergeCell ref="A26:C26"/>
    <mergeCell ref="T30:U30"/>
    <mergeCell ref="V30:W30"/>
    <mergeCell ref="X30:Y30"/>
    <mergeCell ref="Z30:AA30"/>
    <mergeCell ref="D26:Q26"/>
    <mergeCell ref="R26:S26"/>
    <mergeCell ref="T26:U26"/>
    <mergeCell ref="V26:W26"/>
    <mergeCell ref="X26:Y26"/>
    <mergeCell ref="Z26:AA26"/>
    <mergeCell ref="A24:C24"/>
    <mergeCell ref="D24:Q24"/>
    <mergeCell ref="R24:S24"/>
    <mergeCell ref="T24:U24"/>
    <mergeCell ref="V24:W24"/>
    <mergeCell ref="X24:Y24"/>
    <mergeCell ref="Z24:AA24"/>
    <mergeCell ref="A31:C31"/>
    <mergeCell ref="D31:Q31"/>
    <mergeCell ref="R31:S31"/>
    <mergeCell ref="T31:U31"/>
    <mergeCell ref="V31:W31"/>
    <mergeCell ref="X31:Y31"/>
    <mergeCell ref="Z31:AA31"/>
    <mergeCell ref="A29:C29"/>
    <mergeCell ref="D29:Q29"/>
    <mergeCell ref="R29:S29"/>
    <mergeCell ref="T29:U29"/>
    <mergeCell ref="V29:W29"/>
    <mergeCell ref="X29:Y29"/>
    <mergeCell ref="Z29:AA29"/>
    <mergeCell ref="A30:C30"/>
    <mergeCell ref="D30:Q30"/>
    <mergeCell ref="R30:S30"/>
    <mergeCell ref="A32:C32"/>
    <mergeCell ref="D32:Q32"/>
    <mergeCell ref="R32:S32"/>
    <mergeCell ref="T32:U32"/>
    <mergeCell ref="V32:W32"/>
    <mergeCell ref="X32:Y32"/>
    <mergeCell ref="Z32:AA32"/>
    <mergeCell ref="A33:C33"/>
    <mergeCell ref="D33:Q33"/>
    <mergeCell ref="R33:S33"/>
    <mergeCell ref="T33:U33"/>
    <mergeCell ref="V33:W33"/>
    <mergeCell ref="X33:Y33"/>
    <mergeCell ref="Z33:AA33"/>
    <mergeCell ref="A35:C35"/>
    <mergeCell ref="D35:Q35"/>
    <mergeCell ref="R35:S35"/>
    <mergeCell ref="T35:U35"/>
    <mergeCell ref="V35:W35"/>
    <mergeCell ref="X35:Y35"/>
    <mergeCell ref="Z35:AA35"/>
    <mergeCell ref="A34:C34"/>
    <mergeCell ref="D34:Q34"/>
    <mergeCell ref="R34:S34"/>
    <mergeCell ref="T34:U34"/>
    <mergeCell ref="V34:W34"/>
    <mergeCell ref="X34:Y34"/>
    <mergeCell ref="Z34:AA34"/>
    <mergeCell ref="A36:C36"/>
    <mergeCell ref="D36:Q36"/>
    <mergeCell ref="R36:S36"/>
    <mergeCell ref="T36:U36"/>
    <mergeCell ref="V36:W36"/>
    <mergeCell ref="X36:Y36"/>
    <mergeCell ref="Z36:AA36"/>
    <mergeCell ref="A37:C37"/>
    <mergeCell ref="D37:Q37"/>
    <mergeCell ref="R37:S37"/>
    <mergeCell ref="T37:U37"/>
    <mergeCell ref="V37:W37"/>
    <mergeCell ref="X37:Y37"/>
    <mergeCell ref="Z37:AA3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 доктора філософ </vt:lpstr>
      <vt:lpstr>Семестровка</vt:lpstr>
      <vt:lpstr>Каталог</vt:lpstr>
      <vt:lpstr>'План доктора філософ '!Область_печати</vt:lpstr>
      <vt:lpstr>Семестровка!Область_печати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Хозяйка</cp:lastModifiedBy>
  <cp:lastPrinted>2020-06-25T09:39:44Z</cp:lastPrinted>
  <dcterms:created xsi:type="dcterms:W3CDTF">2016-04-15T09:32:46Z</dcterms:created>
  <dcterms:modified xsi:type="dcterms:W3CDTF">2021-05-13T16:07:01Z</dcterms:modified>
</cp:coreProperties>
</file>